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showInkAnnotation="0"/>
  <mc:AlternateContent xmlns:mc="http://schemas.openxmlformats.org/markup-compatibility/2006">
    <mc:Choice Requires="x15">
      <x15ac:absPath xmlns:x15ac="http://schemas.microsoft.com/office/spreadsheetml/2010/11/ac" url="C:\Users\majip\Downloads\"/>
    </mc:Choice>
  </mc:AlternateContent>
  <xr:revisionPtr revIDLastSave="68" documentId="13_ncr:1_{D8B0D0C4-B733-4B79-97E1-772DA19C2789}" xr6:coauthVersionLast="47" xr6:coauthVersionMax="47" xr10:uidLastSave="{B01E4801-F0F3-4CE6-82CD-24A8DBD0094A}"/>
  <bookViews>
    <workbookView xWindow="-110" yWindow="-110" windowWidth="19420" windowHeight="10300" tabRatio="728" xr2:uid="{00000000-000D-0000-FFFF-FFFF00000000}"/>
  </bookViews>
  <sheets>
    <sheet name=" Plan acción seguimiento" sheetId="14" r:id="rId1"/>
    <sheet name="Indicadores de Resultado (IR)" sheetId="21" r:id="rId2"/>
    <sheet name="Instrucciones PAS" sheetId="18" r:id="rId3"/>
    <sheet name="Lista de chequeo" sheetId="22" r:id="rId4"/>
    <sheet name="Desplegables" sheetId="17" state="hidden" r:id="rId5"/>
  </sheets>
  <definedNames>
    <definedName name="\A" localSheetId="3">#REF!</definedName>
    <definedName name="\A">#REF!</definedName>
    <definedName name="_9" localSheetId="3">#REF!</definedName>
    <definedName name="_9">#REF!</definedName>
    <definedName name="_arp2" localSheetId="3">#REF!</definedName>
    <definedName name="_arp2">#REF!</definedName>
    <definedName name="_xlnm._FilterDatabase" localSheetId="0" hidden="1">' Plan acción seguimiento'!$A$9:$BX$9</definedName>
    <definedName name="_xlnm._FilterDatabase" localSheetId="1" hidden="1">'Indicadores de Resultado (IR)'!$J$5:$K$5</definedName>
    <definedName name="_ivm2" localSheetId="1">#REF!</definedName>
    <definedName name="_ivm2" localSheetId="3">#REF!</definedName>
    <definedName name="_ivm2">#REF!</definedName>
    <definedName name="_Order1" hidden="1">255</definedName>
    <definedName name="_Order2" hidden="1">255</definedName>
    <definedName name="_pib1" localSheetId="1">#REF!</definedName>
    <definedName name="_pib1" localSheetId="3">#REF!</definedName>
    <definedName name="_pib1">#REF!</definedName>
    <definedName name="_Table1_Out" localSheetId="1" hidden="1">#REF!</definedName>
    <definedName name="_Table1_Out" localSheetId="3" hidden="1">#REF!</definedName>
    <definedName name="_Table1_Out" hidden="1">#REF!</definedName>
    <definedName name="_Table2_In2" hidden="1">#REF!</definedName>
    <definedName name="_Table2_Out" hidden="1">#REF!</definedName>
    <definedName name="_var1">#REF!</definedName>
    <definedName name="A">#REF!</definedName>
    <definedName name="AA" localSheetId="3">#REF!</definedName>
    <definedName name="AA">#REF!</definedName>
    <definedName name="Agregado">#REF!</definedName>
    <definedName name="arp" localSheetId="1">#REF!</definedName>
    <definedName name="arp" localSheetId="3">#REF!</definedName>
    <definedName name="arp">#REF!</definedName>
    <definedName name="BB" localSheetId="1">#REF!</definedName>
    <definedName name="BB" localSheetId="3">#REF!</definedName>
    <definedName name="BB">#REF!</definedName>
    <definedName name="CAPITAL">#REF!</definedName>
    <definedName name="castigocuadro2">#REF!</definedName>
    <definedName name="Categorias">#REF!</definedName>
    <definedName name="CC" localSheetId="3">#REF!</definedName>
    <definedName name="CC">#REF!</definedName>
    <definedName name="clasificacion" localSheetId="3">#REF!</definedName>
    <definedName name="clasificacion">#REF!</definedName>
    <definedName name="consol" localSheetId="3">#REF!</definedName>
    <definedName name="consol">#REF!</definedName>
    <definedName name="CUA">#REF!</definedName>
    <definedName name="CUA18A" localSheetId="1" hidden="1">{"trimestre",#N/A,FALSE,"TRIMESTRE";"empresa",#N/A,FALSE,"xEMPRESA";"eaab",#N/A,FALSE,"EAAB";"epma",#N/A,FALSE,"EPMA";"emca",#N/A,FALSE,"EMCA"}</definedName>
    <definedName name="CUA18A" localSheetId="3" hidden="1">{"trimestre",#N/A,FALSE,"TRIMESTRE";"empresa",#N/A,FALSE,"xEMPRESA";"eaab",#N/A,FALSE,"EAAB";"epma",#N/A,FALSE,"EPMA";"emca",#N/A,FALSE,"EMCA"}</definedName>
    <definedName name="CUA18A" hidden="1">{"trimestre",#N/A,FALSE,"TRIMESTRE";"empresa",#N/A,FALSE,"xEMPRESA";"eaab",#N/A,FALSE,"EAAB";"epma",#N/A,FALSE,"EPMA";"emca",#N/A,FALSE,"EMCA"}</definedName>
    <definedName name="Cua1a">#REF!</definedName>
    <definedName name="CUADRO_No._1">#REF!</definedName>
    <definedName name="CUADRO_No._10">#REF!</definedName>
    <definedName name="CUADRO_No._12">#REF!</definedName>
    <definedName name="CUADRO_No._13">#REF!</definedName>
    <definedName name="Cuadro_No._1a">#REF!</definedName>
    <definedName name="Cuadro_No._1b">#REF!</definedName>
    <definedName name="Cuadro_No._1C">#REF!</definedName>
    <definedName name="CUADRO_No._2" localSheetId="1">#REF!</definedName>
    <definedName name="CUADRO_No._2" localSheetId="3">#REF!</definedName>
    <definedName name="CUADRO_No._2">#REF!</definedName>
    <definedName name="CUADRO_No._3" localSheetId="1">#REF!</definedName>
    <definedName name="CUADRO_No._3" localSheetId="3">#REF!</definedName>
    <definedName name="CUADRO_No._3">#REF!</definedName>
    <definedName name="CUADRO_No._4" localSheetId="1">#REF!</definedName>
    <definedName name="CUADRO_No._4" localSheetId="3">#REF!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DETALLE_">#REF!</definedName>
    <definedName name="DETALLING">#REF!</definedName>
    <definedName name="DOS">#REF!</definedName>
    <definedName name="E">#REF!</definedName>
    <definedName name="Entidad">#REF!</definedName>
    <definedName name="ESTRATEGIAPND">#REF!</definedName>
    <definedName name="Estrategias">#REF!</definedName>
    <definedName name="FINANCIACIONGASTO" localSheetId="3">#REF!</definedName>
    <definedName name="FINANCIACIONGASTO">#REF!</definedName>
    <definedName name="fuente" localSheetId="3">#REF!</definedName>
    <definedName name="fuente">#REF!</definedName>
    <definedName name="fuentes" localSheetId="3">#REF!</definedName>
    <definedName name="fuentes">#REF!</definedName>
    <definedName name="HACIENDA">#REF!</definedName>
    <definedName name="INVERSION" localSheetId="3">#REF!</definedName>
    <definedName name="INVERSION">#REF!</definedName>
    <definedName name="ivm" localSheetId="3">#REF!</definedName>
    <definedName name="ivm">#REF!</definedName>
    <definedName name="MA" localSheetId="3">#REF!</definedName>
    <definedName name="MA">#REF!</definedName>
    <definedName name="Mensaje">#REF!</definedName>
    <definedName name="MINISTRO">#REF!</definedName>
    <definedName name="objetivospnd">#REF!</definedName>
    <definedName name="PARTICIPACIONES_1997___2000">#REF!</definedName>
    <definedName name="_xlnm.Print_Area" localSheetId="0">' Plan acción seguimiento'!$A$1:$BW$89</definedName>
    <definedName name="_xlnm.Print_Area" localSheetId="1">'Indicadores de Resultado (IR)'!$A$1:$W$17</definedName>
    <definedName name="_xlnm.Print_Area" localSheetId="2">'Instrucciones PAS'!$A$4:$B$44</definedName>
    <definedName name="_xlnm.Print_Area" localSheetId="3">'Lista de chequeo'!$A$5:$B$28</definedName>
    <definedName name="PROPIOS" localSheetId="3">#REF!</definedName>
    <definedName name="PROPIOS">#REF!</definedName>
    <definedName name="RECLA1">#REF!</definedName>
    <definedName name="RECLA2">#REF!</definedName>
    <definedName name="RECLA3">#REF!</definedName>
    <definedName name="RECLA4">#REF!</definedName>
    <definedName name="reclasificados">#REF!</definedName>
    <definedName name="RESTO" localSheetId="3">#REF!</definedName>
    <definedName name="RESTO">#REF!</definedName>
    <definedName name="salud" localSheetId="3">#REF!</definedName>
    <definedName name="salud">#REF!</definedName>
    <definedName name="salud2" localSheetId="3">#REF!</definedName>
    <definedName name="salud2">#REF!</definedName>
    <definedName name="Sector">#REF!</definedName>
    <definedName name="SI">#REF!</definedName>
    <definedName name="SUBDIRECTOR" localSheetId="3">#REF!</definedName>
    <definedName name="SUBDIRECTOR">#REF!</definedName>
    <definedName name="VARIACIONES" localSheetId="3">#REF!</definedName>
    <definedName name="VARIACIONES">#REF!</definedName>
    <definedName name="wrn.eaab." localSheetId="1" hidden="1">{"eaab",#N/A,FALSE,"EAAB"}</definedName>
    <definedName name="wrn.eaab." localSheetId="3" hidden="1">{"eaab",#N/A,FALSE,"EAAB"}</definedName>
    <definedName name="wrn.eaab." hidden="1">{"eaab",#N/A,FALSE,"EAAB"}</definedName>
    <definedName name="wrn.emca." localSheetId="1" hidden="1">{"emca",#N/A,FALSE,"EMCA"}</definedName>
    <definedName name="wrn.emca." localSheetId="3" hidden="1">{"emca",#N/A,FALSE,"EMCA"}</definedName>
    <definedName name="wrn.emca." hidden="1">{"emca",#N/A,FALSE,"EMCA"}</definedName>
    <definedName name="wrn.epma." localSheetId="1" hidden="1">{"epma",#N/A,FALSE,"EPMA"}</definedName>
    <definedName name="wrn.epma." localSheetId="3" hidden="1">{"epma",#N/A,FALSE,"EPMA"}</definedName>
    <definedName name="wrn.epma." hidden="1">{"epma",#N/A,FALSE,"EPMA"}</definedName>
    <definedName name="wrn.TODOS." localSheetId="1" hidden="1">{"trimestre",#N/A,FALSE,"TRIMESTRE";"empresa",#N/A,FALSE,"xEMPRESA";"eaab",#N/A,FALSE,"EAAB";"epma",#N/A,FALSE,"EPMA";"emca",#N/A,FALSE,"EMCA"}</definedName>
    <definedName name="wrn.TODOS." localSheetId="3"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1" hidden="1">{"trimestre",#N/A,FALSE,"TRIMESTRE"}</definedName>
    <definedName name="wrn.trimestre." localSheetId="3" hidden="1">{"trimestre",#N/A,FALSE,"TRIMESTRE"}</definedName>
    <definedName name="wrn.trimestre." hidden="1">{"trimestre",#N/A,FALSE,"TRIMESTRE"}</definedName>
    <definedName name="wrn.xempresa." localSheetId="1" hidden="1">{"empresa",#N/A,FALSE,"xEMPRESA"}</definedName>
    <definedName name="wrn.xempresa." localSheetId="3" hidden="1">{"empresa",#N/A,FALSE,"xEMPRESA"}</definedName>
    <definedName name="wrn.xempresa." hidden="1">{"empresa",#N/A,FALSE,"xEMPRESA"}</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48" i="14" l="1"/>
  <c r="AL48" i="14"/>
  <c r="BW31" i="14"/>
  <c r="AL31" i="14"/>
  <c r="BW30" i="14"/>
  <c r="AL30" i="14"/>
  <c r="AL12" i="14"/>
  <c r="BW12" i="14"/>
  <c r="BW50" i="14"/>
  <c r="AL50" i="14"/>
  <c r="BW49" i="14"/>
  <c r="AL49" i="14"/>
  <c r="BW62" i="14"/>
  <c r="AL62" i="14"/>
  <c r="BW66" i="14"/>
  <c r="AL66" i="14"/>
  <c r="BW67" i="14"/>
  <c r="BW65" i="14"/>
  <c r="AL65" i="14"/>
  <c r="BW64" i="14"/>
  <c r="AL64" i="14"/>
  <c r="BW63" i="14"/>
  <c r="AL63" i="14"/>
  <c r="BW61" i="14"/>
  <c r="AL61" i="14"/>
  <c r="BW60" i="14"/>
  <c r="AL60" i="14"/>
  <c r="BW59" i="14"/>
  <c r="AL59" i="14"/>
  <c r="BW58" i="14"/>
  <c r="AL58" i="14"/>
  <c r="BW57" i="14"/>
  <c r="AL57" i="14"/>
  <c r="BW56" i="14"/>
  <c r="AL56" i="14"/>
  <c r="BW55" i="14"/>
  <c r="AL55" i="14"/>
  <c r="BW54" i="14"/>
  <c r="AL54" i="14"/>
  <c r="BW53" i="14"/>
  <c r="AL53" i="14"/>
  <c r="BW52" i="14"/>
  <c r="AL52" i="14"/>
  <c r="BW51" i="14"/>
  <c r="AL51" i="14"/>
  <c r="BW47" i="14"/>
  <c r="AL47" i="14"/>
  <c r="BW46" i="14"/>
  <c r="AL46" i="14"/>
  <c r="BW45" i="14"/>
  <c r="AL45" i="14"/>
  <c r="BW44" i="14"/>
  <c r="AL44" i="14"/>
  <c r="BW43" i="14"/>
  <c r="AL43" i="14"/>
  <c r="BW42" i="14"/>
  <c r="AL42" i="14"/>
  <c r="BW41" i="14"/>
  <c r="AL41" i="14"/>
  <c r="BW40" i="14"/>
  <c r="AL40" i="14"/>
  <c r="BW39" i="14"/>
  <c r="AL39" i="14"/>
  <c r="BW38" i="14"/>
  <c r="AL38" i="14"/>
  <c r="BW37" i="14"/>
  <c r="AL37" i="14"/>
  <c r="BW36" i="14"/>
  <c r="AL36" i="14"/>
  <c r="AY69" i="14"/>
  <c r="BC69" i="14"/>
  <c r="BG69" i="14" l="1"/>
  <c r="BS69" i="14"/>
  <c r="BO69" i="14"/>
  <c r="BK69" i="14"/>
  <c r="BW27" i="14"/>
  <c r="BW14" i="14"/>
  <c r="BW20" i="14"/>
  <c r="BW21" i="14"/>
  <c r="BW22" i="14"/>
  <c r="BW23" i="14"/>
  <c r="BW24" i="14"/>
  <c r="BW25" i="14"/>
  <c r="BW28" i="14"/>
  <c r="BW29" i="14"/>
  <c r="BW32" i="14"/>
  <c r="BW33" i="14"/>
  <c r="BW34" i="14"/>
  <c r="BW35" i="14"/>
  <c r="AL17" i="14"/>
  <c r="AL20" i="14"/>
  <c r="AL21" i="14"/>
  <c r="AL22" i="14"/>
  <c r="AL23" i="14"/>
  <c r="AL24" i="14"/>
  <c r="AL25" i="14"/>
  <c r="AL28" i="14"/>
  <c r="AL29" i="14"/>
  <c r="AL32" i="14"/>
  <c r="AL33" i="14"/>
  <c r="AL34" i="14"/>
  <c r="AL35" i="14"/>
  <c r="BW16" i="14"/>
  <c r="D56" i="17"/>
  <c r="D55" i="17"/>
  <c r="D54" i="17"/>
  <c r="D53" i="17"/>
  <c r="D52" i="17"/>
  <c r="D51" i="17"/>
  <c r="D50" i="17"/>
  <c r="D49" i="17"/>
  <c r="D48" i="17"/>
  <c r="D47" i="17"/>
  <c r="D46" i="17"/>
  <c r="D45" i="17"/>
  <c r="D44" i="17"/>
  <c r="D43" i="17"/>
  <c r="D42" i="17"/>
  <c r="D41" i="17"/>
  <c r="D40" i="17"/>
  <c r="BW18" i="14" l="1"/>
  <c r="BW13" i="14"/>
  <c r="BW15" i="14"/>
  <c r="AM10" i="14"/>
  <c r="AM69" i="14" s="1"/>
  <c r="AQ10" i="14"/>
  <c r="AQ69" i="14" s="1"/>
  <c r="AU10" i="14"/>
  <c r="AU69" i="14" s="1"/>
  <c r="BW17" i="14"/>
  <c r="AL19" i="14"/>
  <c r="AL14" i="14"/>
  <c r="AL16" i="14"/>
  <c r="AL15" i="14"/>
  <c r="AL10" i="14"/>
  <c r="AL13" i="14"/>
  <c r="AL18" i="14"/>
  <c r="AL11" i="14"/>
  <c r="BW11" i="14" l="1"/>
  <c r="BW10" i="14"/>
  <c r="AL26" i="14" l="1"/>
  <c r="BW26" i="14" l="1"/>
  <c r="BW19" i="14"/>
  <c r="BW69" i="14" l="1"/>
</calcChain>
</file>

<file path=xl/sharedStrings.xml><?xml version="1.0" encoding="utf-8"?>
<sst xmlns="http://schemas.openxmlformats.org/spreadsheetml/2006/main" count="1242" uniqueCount="652">
  <si>
    <t>Título del documento:</t>
  </si>
  <si>
    <t>Documento CONPES de Mejora Normativa</t>
  </si>
  <si>
    <t>Documento CONPES No:</t>
  </si>
  <si>
    <t>Fecha de aprobación:</t>
  </si>
  <si>
    <t>Fecha de actualización:</t>
  </si>
  <si>
    <t>Dirección Técnica o grupo responsable en DNP:</t>
  </si>
  <si>
    <t>DGDHP</t>
  </si>
  <si>
    <t>Entidades líderes:</t>
  </si>
  <si>
    <t>​​Departamento Nacional de Planeación; Ministerio de Justicia y del Derecho; Ministerio de Comercio, Industria y Turismo; Ministerio de Tecnologías de la Información y las Comunicaciones; Departamento Administrativo de Presidencia de la República; Departamento Administrativo de Función pública; Superintendencia de Industria y Comercio ; Archivo General de la Nación; Escuela Superior de Administración Pública</t>
  </si>
  <si>
    <t>Objetivo general:</t>
  </si>
  <si>
    <t xml:space="preserve">Aumentar la calidad de la producción normativa, a través de la promoción de la participación efectiva, el fortalecimiento de capacidades institucionales y el uso de evidencia para la producción normativa, con miras a promover el goce efectivo de derechos y el desarrollo productivo. </t>
  </si>
  <si>
    <t>1. PLAN DE ACCIÓN</t>
  </si>
  <si>
    <t>Objetivo</t>
  </si>
  <si>
    <t>Importancia relativa del objetivo (%)</t>
  </si>
  <si>
    <t>Acción</t>
  </si>
  <si>
    <t>Importancia relativa de la acción (%)</t>
  </si>
  <si>
    <t>Relación entre acciones</t>
  </si>
  <si>
    <t>Responsable de la ejecución</t>
  </si>
  <si>
    <t>Tiempo de ejecución</t>
  </si>
  <si>
    <t>Indicador de cumplimiento</t>
  </si>
  <si>
    <t>Costo de las acciones
(Millones de pesos)</t>
  </si>
  <si>
    <t>Recursos asignados para las acciones y sus fuentes
(Millones de pesos)</t>
  </si>
  <si>
    <t>Entidad</t>
  </si>
  <si>
    <t>Dirección/Subdirección/Grupo/Unidad</t>
  </si>
  <si>
    <t>Persona de contacto</t>
  </si>
  <si>
    <t>Correo electrónico</t>
  </si>
  <si>
    <t>Fecha de inicio</t>
  </si>
  <si>
    <t>Fecha de finalización</t>
  </si>
  <si>
    <t>Tipo</t>
  </si>
  <si>
    <t>Nombre</t>
  </si>
  <si>
    <t>Fórmula de cálculo</t>
  </si>
  <si>
    <t>Forma de acumulación</t>
  </si>
  <si>
    <t>Línea Base</t>
  </si>
  <si>
    <t>Meta
2025</t>
  </si>
  <si>
    <t>Meta
2026</t>
  </si>
  <si>
    <t>Meta
2027</t>
  </si>
  <si>
    <t>Meta
2028</t>
  </si>
  <si>
    <t>Meta
2029</t>
  </si>
  <si>
    <t>Meta
2030</t>
  </si>
  <si>
    <t>Meta
2031</t>
  </si>
  <si>
    <t>Meta
2032</t>
  </si>
  <si>
    <t>Meta
2033</t>
  </si>
  <si>
    <t>Meta
final</t>
  </si>
  <si>
    <t>Costo
2025</t>
  </si>
  <si>
    <t>Costo
2026</t>
  </si>
  <si>
    <t>Costo
2027</t>
  </si>
  <si>
    <t>Costo
2028</t>
  </si>
  <si>
    <t>Costo
2029</t>
  </si>
  <si>
    <t>Costo
2030</t>
  </si>
  <si>
    <t>Costo
2031</t>
  </si>
  <si>
    <t>Costo
2032</t>
  </si>
  <si>
    <t>Costo
2033</t>
  </si>
  <si>
    <t>Total</t>
  </si>
  <si>
    <t>Valor</t>
  </si>
  <si>
    <t>Fecha</t>
  </si>
  <si>
    <t>Recursos 1</t>
  </si>
  <si>
    <t>Fuente 1</t>
  </si>
  <si>
    <t>Recursos  2</t>
  </si>
  <si>
    <t>Fuente 2</t>
  </si>
  <si>
    <r>
      <rPr>
        <b/>
        <sz val="10"/>
        <color rgb="FF000000"/>
        <rFont val="Arial Narrow"/>
        <family val="2"/>
      </rPr>
      <t>Objetivo 1:</t>
    </r>
    <r>
      <rPr>
        <sz val="10"/>
        <color rgb="FF000000"/>
        <rFont val="Arial Narrow"/>
        <family val="2"/>
      </rPr>
      <t xml:space="preserve"> Fortalecer los mecanismos de participación, transparencia e inclusión en la producción normativa, para garantizar que los actores sociales incidan de manera efectiva en las decisiones regulatorias.</t>
    </r>
  </si>
  <si>
    <t>1.1. Elaborar y promover lineamientos para la implementación del Sistema Único de Consulta Pública (SUCOP) que establezcan la ruta de implementación, los requerimientos técnicos, y  las responsabilidades de las entidades públicas del orden nacional y territorial para garantizar su adecuada adopción y funcionamiento.</t>
  </si>
  <si>
    <t>No</t>
  </si>
  <si>
    <t xml:space="preserve">Departamento Nacional de Planeación; </t>
  </si>
  <si>
    <t xml:space="preserve">Subdirección de Gobierno y Asuntos Internacionales | Oficina Asesora Jurídica; </t>
  </si>
  <si>
    <t xml:space="preserve">Juan Camilo Peña Pulido | César Norberto Albarracín Ochoa; </t>
  </si>
  <si>
    <t>juancpena@dnp.gov.co | cesalbarracin@dnp.gov.co;</t>
  </si>
  <si>
    <t>Gestión</t>
  </si>
  <si>
    <t>Porcentaje de avance en la elaboración y difusión de lineamientos para la implementación del Sistema Único de Consulta Pública (SUCOP).</t>
  </si>
  <si>
    <t>Sumatoria del porcentaje de avance en la elaboración y difusión de lineamientos para la implementación del Sistema Único de Consulta Pública (SUCOP).
Hito 1: Documento con la hoja de ruta de los lineamientos paara la adopción del Sistema Único de Consulta Pública (SUCOP).=30%
Hito 2: Documento con una propuesta de lineamiento que establezca la ruta de implementación, los requerimientos técnicos, y  las responsabilidades de las entidades públicas del orden nacional y territorial para garantizar su adecuada adopción y funcionamiento.= 40%
Hito 3: Promover el lineamiento que establezca la ruta de implementación, los requerimientos técnicos y  las responsabilidades de las entidades públicas del orden nacional y territorial para garantizar su adecuada adopción y funcionamiento. =10%</t>
  </si>
  <si>
    <t>Acumulado</t>
  </si>
  <si>
    <t>Presupuesto General de la Nación - Inversión</t>
  </si>
  <si>
    <t>1.2. Desarrollar y publicar un ejercicio sistemático de análisis de los resultados de la medición de desempeño de la PMN, orientado a evaluar el desempeño institucional en la dimensión de participación ciudadana en los procesos de producción normativa, con el fin de identificar patrones de cumplimiento, documentar buenas prácticas y generar insumos que permitan focalizar estrategias de acompañamiento y mejora en entidades con resultados críticos.</t>
  </si>
  <si>
    <t xml:space="preserve">Departamento Nacional de Planeación; Ministerio de Justicia y del Derecho; Departamento Administrativo de Función Pública; </t>
  </si>
  <si>
    <t>Subdirección de Gobierno y Asuntos Internacionales;  Grupo de Calidad Normativa;  Dirección de Gestión y Desempeño Institucional;</t>
  </si>
  <si>
    <t>Juan Camilo Peña Pulido; Carlos Alberto Unigarro Paz; Luz Daifenis Arango Rivera;</t>
  </si>
  <si>
    <t xml:space="preserve">juancpena@dnp.gov.co; cunigar@minjusticia.gov.colarango@funcionpublica.gov.co; </t>
  </si>
  <si>
    <t>Porcentaje de avance en el  desarrollo de un ejercicio sistemático de análisis de los resultados de la medición de desempeño institucional en la  dimensión de participación ciudadana en los procesos de producción normativa.</t>
  </si>
  <si>
    <t>Sumatoria del porcentaje de avance en el desarrollo de un ejercicio sistemático de análisis de los resultados de la Medición de Desempeño Institucional en la dimensión de participación ciudadana en los procesos de producción normativa con el fin de focalizar estrategias de acompañamiento y mejora en entidades con resultados críticos.
Hito 1: Documento metodológico para el análisis de la Medición de Desempeño Institucional en la dimensión de participación ciudadana en producción normativa, que incluya el enfoque analítico, variables consideradas y criterios de evaluación.=30%
Hito 2: Ejercicio de procesamiento y análisis sistemático de los resultados de la medición de desempeño, con identificación de patrones de cumplimiento y brechas en el desempeño institucional. 16%
Hito 3: Documentación de buenas prácticas y casos destacados en entidades del orden nacional y territorial, con base en los resultados del análisis.=22%
Hito 4: Elaboración de insumos estratégicos para orientar acciones de mejora y acompañamiento técnico a entidades con desempeño crítico, incluyendo recomendaciones y líneas de acción.=16%
Hito 5: Publicación de los resultados del análisis en un repositorio institucional o sitio web oficial, asegurando su disponibilidad, actualización periódica y uso como insumo técnico para la gestión pública.=16%</t>
  </si>
  <si>
    <t xml:space="preserve">1.3. Establecer mecanismos que permitan la interoperabilidad del Sistema Único de Consulta Pública (SUCOP) y el Sistema Único de Información Normativa del Estado (SUIN) para garantizar la trazabilidad y transparencia en el proceso de formulación y la expedición de la norma. Este desarrollo tendrá su respectiva socialización y difusión con las entidades y ciudadanos  y estará soportado en herramientas tecnológicas que faciliten el procesamiento automatizado, el análisis temático y la generación de respuestas integrales y oportunas a los aportes recibidos. </t>
  </si>
  <si>
    <t>Si;1.1.7</t>
  </si>
  <si>
    <t xml:space="preserve">Departamento Nacional de Planeación; Ministerio de Justicia y del Derecho; Ministerio de Tecnologías de la Información y las Comunicaciones; Agencia Nacional de Defensa Jurídica del Estado; </t>
  </si>
  <si>
    <t>Subdirección de Gobierno y Asuntos Internacionales; Grupo de SUIN-Juriscol; Dirección Jurídica; Dirección de Políticas y Estrategias para la Defensa Jurídica;</t>
  </si>
  <si>
    <t xml:space="preserve">Juan Camilo Peña Pulido; Luis Ernesto Leyva Camargo;  Raúl Fernando Núñez Marín; Julie Carolina Armenta Calderón; </t>
  </si>
  <si>
    <t xml:space="preserve">juancpena@dnp.gov.co; luis.leyva@minjusticia.gov.co rnunez@mintic.gov.co; julie.armenta@defensajuridica.gov.co; </t>
  </si>
  <si>
    <t>Porcentaje de avance en la interoperabilidad del Sistema Único de Consulta Pública (SUCOP) y el Sistema Único de Información Normativa del Estado (SUIN) que garantice la trazabilidad y transparencia de los comentarios de actores entre el proceso de formulación y la expedición de la norma.</t>
  </si>
  <si>
    <t>Sumatoria del porcentaje de avance en la promoción de la interoperabilidad del Sistema Único de Consulta Pública SUCOP y el Sistema Único de Información Normativa del Estado SUIN que garantice la trazabilidad y transparencia de los comentarios de actores entre el proceso de formulación y la expedición de la norma.
Hito 1: Diagnóstico con los requisitos funcionales y no funcionales para la interoperabilidad de SUCOP y SUIN, detallando la trazabilidad de los comentarios en el SUCOP y la forma en que se podría aplicar la interperabilidad. Se elaborará un plan con objetivos, alcance y cronograma, validando con el Ministerio de Justicia, el DNP, MinTic y demás actores interesados en el desarrollo. =20%
Hito 2: Configuración de los servicios web para conectar el SUCOP y el SUIN, asegurando transferencia de datos en tiempo real con protocolos de seguridad. Se implementará sincronización bidireccional de comentarios, pruebas de conectividad y un esquema de metadatos para estandarizar la información compartida entre sistemas.=30%
Hito 3: Creación de algoritmos para procesar comentarios automáticamente, con análisis temático y categorización. Un prototipo integrará herramientas de análisis de texto y respuestas automatizadas, simulando flujos de trabajo para identificar patrones, validado con datos reales para ajustes.=30%
Hito 4: Realización de pruebas unitarias, de integración y de estrés para garantizar robustez. Se simularán escenarios reales, desplegando el sistema en preproducción. Tras ajustes por retroalimentación, se lanzará en producción con monitoreo inicial para asegurar continuidad y corregir errores.=10%
Hito 5: Elaboración de un informe con métricas de rendimiento y adopción, evaluando trazabilidad y tiempos de respuesta. La retroalimentación de usuarios guiará mejoras, planificando iteraciones futuras y un plan de mantenimiento para optimizar el sistema y garantizar su sostenibilidad a largo plazo.5%
Hito 6: Difusión de la interoperabilidad con los ciudadanos y entidades interesadas en los procesos de producción normativa.=5%</t>
  </si>
  <si>
    <t>1.4. Diseñar e implementar un desarrollo funcional en el Sistema Único de Consulta Pública (SUCOP) que habilite la descarga de información y promueva mecanismos de evaluación y calificación del desempeño de las entidades públicas nacionales y territoriales en los procesos de consulta pública.</t>
  </si>
  <si>
    <t xml:space="preserve">Subdirección de Gobierno y Asuntos Internacionales; </t>
  </si>
  <si>
    <t xml:space="preserve">Juan Camilo Peña Pulido; </t>
  </si>
  <si>
    <t xml:space="preserve">juancpena@dnp.gov.co; </t>
  </si>
  <si>
    <t>Porcentaje de avance en el diseño e implementación de un desarrollo funcional en el Sistema Único de Consulta Pública (SUCOP) que habilite la descarga de información y promueva mecanismos de evaluación y calificación del desempeño de las entidades públicas nacionales y territoriales en los procesos de consulta pública.</t>
  </si>
  <si>
    <t>Sumatoria del porcentaje de avance en el diseño e implementación de  un desarrollo funcional en el Sistema Único de Consulta Pública (SUCOP) que habilite la descarga de información y promueva mecanismos de evaluación y calificación del desempeño de las entidades públicas en los procesos de consulta pública.
Hito 1: Diagnóstico donde se identificarán los requisitos funcionales  técnicos para la descarga de datos y la calificación del desempeño de las entidades públicas en los procesos de consulta. Se definirá un modelo conceptual con las métricas de evaluación (como tiempos de publicación de respuestas, proporción de comentarios atendidos, calidad de justificación en las respuestas, participación ciudadana alcanzada). El plan incluirá objetivos, alcance, cronograma y validación con actores clave=20%
Hito 2:  Desarrollo de servicios web y un módulo funcional que permita la descarga de datos estructurados del SUCOP (comentarios, tiempos de respuesta, análisis de participación) y la visualización de métricas de desempeño de las entidades. Este módulo incluirá un sistema de calificación automática y comparativa basado en indicadores definidos en el diagnóstico (como el cumplimiento de plazos, cobertura de respuestas.).=20%
Hito 3: Actualización del módulo funcional para descargar datos y evaluar desempeño, con herramientas de calificación y métricas relacionadas con los procesos de consulta pública. =10%
Hito 4: Ejecución de pruebas unitarias, de integración y de usuario para validar la descarga de datos y evaluación de la usabilidad y funcionalidad con datos reales para ajustes preliminares. El sistema se desplegará en preproducción, ajustándose tras retroalimentación. Se lanzará en producción con monitoreo para garantizar estabilidad y corregir errores.=10%
Hito 5:Elaboración de un informe con métricas de uso y satisfacción, evaluando la efectividad de descargas y calificaciones. La retroalimentación de usuarios guiará mejoras, planificando iteraciones y un plan de mantenimiento para optimizar el sistema y su sostenibilidad.=10%
Hito 6: Difusión del desarrollo funcional en el Sistema Único de Consulta Pública (SUCOP) que habilite la descarga de información y promueva mecanismos de evaluación y calificación del desempeño de las entidades públicas nacionales y territoriales en los procesos de consulta pública. =10%</t>
  </si>
  <si>
    <t>1.5. Diseñar, publicar y socializar una guía metodológica de buenas prácticas para la participación ciudadana en la producción normativa, que establezca lineamientos claros, criterios técnicos y recomendaciones dirigidas a entidades públicas del orden nacional y territorial. Esta guía deberá fortalecer la calidad, representatividad y trazabilidad de los procesos participativos, promoviendo estrategias de consulta proporcionales al alcance e impacto del proyecto normativo. Además, deberá incentivar el trabajo directo con organizaciones de la sociedad civil y actores directamente afectados por la norma, incorporando criterios de segmentación poblacional y mecanismos adaptados para garantizar la inclusión de grupos vulnerables. Finalmente, se deberá resaltar la importancia de centralizar y documentar los ejercicios de participación desarrollados en otros espacios a través del Sistema Único de Consulta Pública (SUCOP).</t>
  </si>
  <si>
    <t>Si; 1.1.4.</t>
  </si>
  <si>
    <t xml:space="preserve">Departamento Nacional de Planeación; Departamento Administrativo de la Función Pública; Departamento Administrativo de la Presidencia de la República; Ministerio de Tecnologías de la Información y las Comunicaciones; </t>
  </si>
  <si>
    <t xml:space="preserve">Subdirección de Gobierno y Asuntos Internacionales; Dirección de Participación, Transparencia y Servicio al Ciudadano; Secretaría Jurídica; Dirección de Gobierno Digital; </t>
  </si>
  <si>
    <t xml:space="preserve">Juan Camilo Peña Pulido; Aura Isabel Mora; Augusto Alfonso Ocampo Camacho; Lucy Elena Uron Roncón; </t>
  </si>
  <si>
    <t xml:space="preserve">juancpena@dnp.gov.co; amora@funcionpublica.gov.co; augustoocampo@presidencia.gov.co; luron@mintic.gov.co; </t>
  </si>
  <si>
    <t>Porcentaje de avance en el diseño, publicación y socialización de una guia metodológica de buenas prácticas para la participación ciudadana en la producción normativa, que establezca lineamientos claros, criterios técnicos y recomendaciones dirigidas a entidades públicas del orden nacional y territorial.</t>
  </si>
  <si>
    <t>Sumatoria del porcentaje de avance en el diseño, publicación y socialización de una metodología de buenas prácticas para la participación ciudadana en la producción normativa.
Hito 1: Desarrollo de mesas con actores para el diagnóstico e identificación de necesidades en el proceso de participación ciudadana en los procesos de producción normativa.=25%
Hito 2: Documento con la revisión e identificación de necesidades de producción o actualización de lineamientos para  ampliar y diversificar los espacios de divulgación y difusión de los procesos de consulta pública.=25%
Hito 3: Diseño de un documento con una propuesta de la guía metodológica de buenas prácticas para la participación ciudadana en la producción normativa que fortalezca la calidad, representatividad y trazabilidad de los procesos participativos, promueva estrategias de consulta proporcionales al alcance e impacto del proyecto normativo, incentive el trabajo directo con organizaciones de la sociedad civil y actores y resalte la importancia de centralizar y documentar los ejercicios de participación desarrollados en otros espacios a través del Sistema Único de Consulta Pública (SUCOP).=25%
Hito 4: Publicación y socialización de la guia metodológica.=25%</t>
  </si>
  <si>
    <t>1.6. Diseñar e implementar y difundir un desarrollo funcional en el Sistema Único de Consulta Pública (SUCOP) para que las entidades públicas del orden nacional y territorial puedan direccionar la participación ciudadana por ejes temáticos y proponer preguntas guía o criterios para la realización de los comentarios, con lo que se facilite la participación, la argumentación de las observaciones y el análisis posterior de los comentarios.</t>
  </si>
  <si>
    <t>Porcentaje de avance del desarrollo funcional en el  (SUCOP) para que las entidades públicas del orden nacional y territorial puedan direccionar la participación ciudadana por ejes temáticos y proponer preguntas o criterios para realizar los comentarios.</t>
  </si>
  <si>
    <t>Sumatoria del porcentaje de avance en el diseño e implementación de una función en el Sistema Único de Consulta Pública (SUCOP) que permita a las entidades públicas direccionar la participación ciudadana por ejes temáticos y proponer preguntas o criterios para realizar los comentarios.
Hito 1:  Diagnóstico para definir los requisitos para estructurar la publicación de consultas en SUCOP por ejes temáticos. Se elaborará un plan con objetivos, alcance y cronograma, validado con entidades públicas y actores clave.=20%
Hito 2: Diseño de los ejes temáticos establecidos por sectores para que se puedan seleccionar por las entidades desde el cargue del documento de consulta, así mismo se establecerá un modelo conceptual que facilite el diseño de preguntas y criterios para direccionar los comentarios de la ciudadanía a los objetivos de cada consulta pública. =20%
Hito 3:  Desarrollo de la funcionalidad para estructurar la participación por ejes temáticos, con herramientas para proponer preguntas y guiar comentarios. =20%
Hito 4:  Realización de pruebas de integración y de usuario para validar la funcionalidad de ejes temáticos y comentarios. Se desplegará en preproducción y se tendrá un ejercicio de retroalimentación del desarrollo evaluando su usabilidad y funcionalidad. =10%
Hito 5:  Elaboración de un informe con la descripción del desarrollo funcional, evaluando su efectividad y funcionalidad.=10%
Hito 6: Inmplementación y difusión del desarrollo funcional en el Sistema Único de Consulta Pública (SUCOP) para que las entidades públicas del orden nacional y territorial puedan direccionar la participación ciudadana por ejes temáticos y proponer preguntas o criterios para realizar los comentarios.=20%</t>
  </si>
  <si>
    <t>1.7. Elaborar y difundir formatos que faciliten la aplicación de las metodologías para realizar ejercicios de consulta pública en el proceso de producción normativa.</t>
  </si>
  <si>
    <t>Si; 1.1.4</t>
  </si>
  <si>
    <t xml:space="preserve">Departamento Nacional de Planeación; Departamento Administrativo de Función Pública; </t>
  </si>
  <si>
    <t xml:space="preserve">Subdirección de Gobierno y Asuntos Internacionales; Dirección de Participación, Transparencia y Servicio al Ciudadano; </t>
  </si>
  <si>
    <t xml:space="preserve">Juan Camilo Peña Pulido; Aura Isabel Mora; </t>
  </si>
  <si>
    <t xml:space="preserve">juancpena@dnp.gov.co; amora@funcionpublica.gov.co; </t>
  </si>
  <si>
    <t>Porcentaje de avance en la elaboraciòn y promociòn de formatos que faciliten la aplicación de las metodologías para realizar ejercicios de consulta pública en el proceso de producción normativa.</t>
  </si>
  <si>
    <t>Sumatoria del porcentaje de avance en la elaboración y promoción de formatos que faciliten la aplicación de las metodologías para realizar ejercicios de consulta pública en el proceso de producción normativa.
Hito 1: Documento diagnóstico sobre las principales limitaciones en la aplicación de metodologías para ejercicios de consulta pública en el proceso de producción normativa.=25%
Hito 2: Diseño de formatos que faciliten la aplicación práctica de dichas metodologías incorporando criterios técnicos y operativos para su implementación por parte de las entidades públicas.=25%
Hito 3: Validación técnica de los formatos con entidades públicas del orden nacional y territorial mediante ejercicios piloto o espacios de retroalimentación.=25%
Hito 4: Estrategia de promoción y difusión de los formatos incluyendo su publicación oficial, socialización en escenarios institucionales y acompañamiento técnico a entidades interesadas en adoptarlos.=25%</t>
  </si>
  <si>
    <t xml:space="preserve">1.8. Promover ejercicios de control social a la producción normativa, mediante la creación de un módulo virtual, con la finalidad de mejorar la transparencia y participación ciudadana. </t>
  </si>
  <si>
    <t xml:space="preserve">Departamento Administrativo de Función Pública; Departamento Nacional de Planeación; Escuela Superior de Administración pública; </t>
  </si>
  <si>
    <t xml:space="preserve">Dirección de Participación, Transparencia y Servicio al Ciudadano; Subdirección de Gobierno y Asuntos Internacionales; Escuela de Alto Gobierno; </t>
  </si>
  <si>
    <t xml:space="preserve">Aura Isabel Mora; Juan Camilo Peña Pulido; Mario Moisés Juvinao Daza; </t>
  </si>
  <si>
    <t xml:space="preserve">amora@funcionpublica.gov.co; juancpena@dnp.gov.co; Mario.juvinao@esap.edu.co; </t>
  </si>
  <si>
    <t xml:space="preserve">Porcentaje de avance del la creación y promoción del módulo virtual con la finalidad de mejorar la trasparencia y participación ciudadana. </t>
  </si>
  <si>
    <t>Sumatoria del porcentaje de avance en el desarrollo de estrategía de articulación de los ejercicios de control social y la consulta pública en el marco de la política de Mejora Normativa.
Hito 1: Diseño de un módulo de capacitación para promover el control social en la producción normativa desarrollada por el DAFP y el DNP = 30%.
Hito 2: Difusión del módulo de capacitación para promover el control social en la producción normativa = 40%.
Hito 3: Desarrollo de capacitaciones del módulo de capacitación para promover el control social en la producción normativa = 30%.</t>
  </si>
  <si>
    <t>1.9. Diseñar e implementar una estrategia de articulación con actores públicos y privados clave del ecosistema normativo, orientada a fortalecer el proceso de producción normativa mediante la incorporación de conocimiento técnico y especializado.</t>
  </si>
  <si>
    <t>Departamento Nacional de Planeación; Escuela Superior de Administración Pública;</t>
  </si>
  <si>
    <t>Subdirección de Gobierno y Asuntos Internacionales; Escuela de Alto Gobierno;</t>
  </si>
  <si>
    <t xml:space="preserve">Juan Camilo Peña Pulido;  Mario Moisés Juvinao Daza; </t>
  </si>
  <si>
    <t xml:space="preserve">juancpena@dnp.gov.co;  mario.juvinao@esap.edu.co; </t>
  </si>
  <si>
    <t>Porcentaje de avance en el diseño e implementación de la estrategia de articulación con actores públicos y privados clave del ecosistema normativo, orientada a fortalecer el proceso de producción normativa mediante mecanismos de coordinación interinstitucional y generación de conocimiento técnico.</t>
  </si>
  <si>
    <r>
      <t xml:space="preserve">Sumatoria del porcentaje de avance en el diseño e implementación de la estrategia de articulación con actores públicos y privados clave del ecosistema normativo, orientada a fortalecer el proceso de producción normativa mediante mecanismos de coordinación interinstitucional y generación de conocimiento técnico. 
</t>
    </r>
    <r>
      <rPr>
        <strike/>
        <sz val="10"/>
        <color theme="1"/>
        <rFont val="Arial Narrow"/>
        <family val="2"/>
      </rPr>
      <t xml:space="preserve">
</t>
    </r>
    <r>
      <rPr>
        <sz val="10"/>
        <color theme="1"/>
        <rFont val="Arial Narrow"/>
        <family val="2"/>
      </rPr>
      <t>Hito 1: Elaboración de un documento que caracterice y priorice actores públicos y privados del ecosistema normativo, defina los objetivos de articulación, identifique mecanismos de coordinación efectivos y proponga líneas de acción conjuntas para fortalecer el proceso de producción normativa = 25%.
Hito 2: Desarrollo de jornadas de socialización de la estrategia con actores clave (gremios, organizaciones de la sociedad civil, academia, entidades estatales, entre otros), orientadas a validar el enfoque, los instrumentos y las líneas estratégicas de la propuesta de articulación = 25%.
Hito 3: Implementación de experiencias piloto que incluyan eventos temáticos, mesas de trabajo, ejercicios colaborativos o mecanismos de coordinación institucional, como insumo para validar el impacto de la estrategia = 25%.
Hito 4: Consolidación de resultados, aprendizajes y recomendaciones derivadas de la fase piloto, acompañada de una hoja de ruta que defina las condiciones, actores responsables y cronograma para la implementación progresiva y sostenida de la estrategia en el marco del proceso de mejora normativa = 25%.</t>
    </r>
  </si>
  <si>
    <t>1.10. Diseñar, adoptar e implementar una estrategia de pedagogía sobre el proceso de producción normativa, dirigida a grupos de interés y ciudadanía en general, con el propósito de fortalecer el conocimiento sobre las etapas de dicho proceso, los mecanismos disponibles para la participación y las herramientas institucionales habilitadas para incidir de manera informada en la formulación de normas.</t>
  </si>
  <si>
    <t xml:space="preserve">Departamento Nacional de Planeación; Departamento Administrativo de Función Pública; Ministerio de Justicia y del Derecho; </t>
  </si>
  <si>
    <t xml:space="preserve">Subdirección de Gobierno y Asuntos Internacionales; Dirección de Participación, Transparencia y Servicio al Ciudadano; Dirección de Ordenamiento Jurídico; </t>
  </si>
  <si>
    <t xml:space="preserve">Juan Camilo Peña Pulido; Aura Isabel Mora; María Alejandra Aristizábal; </t>
  </si>
  <si>
    <t xml:space="preserve">juancpena@dnp.gov.co; amora@funcionpublica.gov.co;maria.aristizabal@minjusticia.gov.co; </t>
  </si>
  <si>
    <t>Porcentaje de avance de una estrategia de pedagogía sobre el proceso de producción normativa, dirigida a grupos de interés y ciudadanía en general.</t>
  </si>
  <si>
    <t>Sumatoria del porcentaje de avance de una estrategia de pedagogía sobre el proceso de producción normativa, dirigida a grupos de interés y ciudadanía en general.
Hito 1. Definición de público objetivo y objetivos pedagógicos.
Hito 2. Desarrollo de contenidos y piezas pedagógicas.
Hito 3. Implementación de campañas de difusión y talleres.
Hito 4. Evaluación y retroalimentación de la estrategia.</t>
  </si>
  <si>
    <r>
      <rPr>
        <b/>
        <sz val="10"/>
        <color rgb="FF000000"/>
        <rFont val="Arial Narrow"/>
        <family val="2"/>
      </rPr>
      <t>Objetivo 2:</t>
    </r>
    <r>
      <rPr>
        <sz val="10"/>
        <color rgb="FF000000"/>
        <rFont val="Arial Narrow"/>
        <family val="2"/>
      </rPr>
      <t xml:space="preserve"> Consolidar el uso sistemático de evidencia, análisis prospectivo, innovación y lenguaje claro en la formulación e implementación normativa, con el fin de mejorar su calidad técnica, relevancia y efectividad. </t>
    </r>
  </si>
  <si>
    <t>2.1.1. Diseñar e implementar la adopción de una calculadora de criticidad como instrumento complementario a las herramientas de diseño normativo que facilite a las entidades la identificación anticipada de potenciales efectos económicos, sociales, ambientales e institucionales de los proyectos normativos para su estudio, garantizando el uso de evidencia para la toma de decisiones en el proceso de producción normativa. Esta herramienta deberá ser flexible y adaptable a distintos sectores.</t>
  </si>
  <si>
    <t>Si; 2.1.4.;2.1.5.;</t>
  </si>
  <si>
    <t xml:space="preserve">Departamento Nacional de Planeación; Comisión de Regulación de Comunicaciones; </t>
  </si>
  <si>
    <t xml:space="preserve">Subdirección de Gobierno y Asuntos Internacionales; Dirección Ejecutiva; </t>
  </si>
  <si>
    <t xml:space="preserve">Juan Camilo Peña Pulido; Claudia Ximena Bustamante Osorio; </t>
  </si>
  <si>
    <t xml:space="preserve">juancpena@dnp.gov.co; claudia.bustamante@crcom.gov.co; </t>
  </si>
  <si>
    <t>Producto</t>
  </si>
  <si>
    <t>Porcentaje de avance en el diseño e implementación de la calculadora de impactos regulatorios para la identificación de posibles impactos de las normas, en el proceso de producción de actos administrativos de carácter general.</t>
  </si>
  <si>
    <t>Sumatoria del porcentaje de avance en el diseño e implementación de la calculadora de impactos regulatorios para la identificación de posibles impactos de las normas, en el proceso de producción de actos administrativos de carácter general.
Hito 1: Diseño de una calculadora de impactos regulatorios como instrumento complementario a las herramientas de diseño normativo que facilite a las entidades la identificación anticipada de potenciales efectos económicos, sociales, ambientales e institucionales de los proyectos normativos para su estudio, garantizando el uso de evidencia para la toma de decisiones en el proceso de producción normativa (2026 y 2027) = 50%.
Hito 2: Socialización y aprobación, con los distintos sectores, de la calculadora de impactos regulatorios siguiendo crterios de flexibilidad y adaptabilidad, entre otros (2028) = 30%.
Hito 3: Publicación, divulgación y generación de capacidades en el uso de la calculadora de impactos regulatorios con las entidades usuarias de la herramienta (2028) = 20%.</t>
  </si>
  <si>
    <t>2.1.2. Establecer instrucciones para la formulación y publicación de agendas regulatorias.</t>
  </si>
  <si>
    <t>Si; 2.1.3.</t>
  </si>
  <si>
    <t xml:space="preserve">Departamento Administrativo de la Presidencia de la República; Departamento Nacional de Planeación; </t>
  </si>
  <si>
    <t xml:space="preserve">Secretaría Jurídica; Subdirección de Gobierno y Asuntos Internacionales; </t>
  </si>
  <si>
    <t xml:space="preserve">Augusto Alfonso Ocampo Camacho; Juan Camilo Peña Pulido; </t>
  </si>
  <si>
    <t xml:space="preserve">augustoocampo@presidencia.gov.co; juancpena@dnp.gov.co; </t>
  </si>
  <si>
    <t>Número de circulares publicadas anualmente sobre la formulación y publicación de agendas regulatorias.</t>
  </si>
  <si>
    <t>Sumatoria del número de circulares publicadas anualmente sobre la formulación y publicación de agendas regulatorias.
Hito 1: Redactar y aprobar una circular anual que contenga las instrucciones para la formulación y publicación de agendas regulatorias. (2026 - 2033) = 60%
Hito 2: Divulgar una circular anual que contenga las instrucciones para la formulación y publicación de agendas regulatorias. (2026 - 2033) = 40%</t>
  </si>
  <si>
    <t>Flujo</t>
  </si>
  <si>
    <t>Prosupuesto General de la Nación - Funcionamiento</t>
  </si>
  <si>
    <t>2.1.3. Diseñar el formato y los lineamientos para el diligenciamiento de la agenda regulatoria para las entidades del nivel nacional.</t>
  </si>
  <si>
    <t>Si; 2.1.2.</t>
  </si>
  <si>
    <t>Porcentaje de avance en el diseño del formato y los lineamientos para el diligenciamiento de la agenda regulatoria para las entidades del nivel nacional.</t>
  </si>
  <si>
    <t>Sumatoria del porcentaje de avance en el diseño del formato y los lineamientos para el diligenciamiento de la agenda regulatoria para las entidades del nivel nacional.
Hito 1: Diseño del formato y los lineamientos para el diligenciamiento de la agenda regulatoria para las entidades del nivel nacional (2026) = 60%.
Hito 2: Divulgación y socialización del formato y los lineamientos para el diligenciamiento de la agenda regulatoria para las entidades del nivel nacional (2027) = 40%.</t>
  </si>
  <si>
    <t>2.1.4. Diseñar, implementar y socializar herramientas que permitan identificar e incorporar, en los estudios de diseño de la regulación, las tipologías de impactos jurídicos, litigiosos, económicos, sociales y/o distributivos, ambientales e institucionales, que sirvan como herramientas técnicas de referencia para la toma de decisiones de manera integral en el proceso de producción normativa. Este catálogo deberá facilitar el análisis comparado de efectos, fortalecer la trazabilidad de los impactos y promover decisiones regulatorias más integrales, consistentes y basadas en evidencia.</t>
  </si>
  <si>
    <t>Si; 2.1.1.;2.1.5.;</t>
  </si>
  <si>
    <t xml:space="preserve">Departamento Nacional de Planeación; Ministerio de Justicia y del Derecho; Agencia Nacional de Defensa Jurídica del Estado; Ministerio de Comercio, Industria y Turismo; </t>
  </si>
  <si>
    <t>Subdirección de Gobierno y Asuntos Internacionales; Grupo de Calidad Normativa; Dirección de Políticas y Estrategias para la Defensa Jurídica; Dirección de Regulación;</t>
  </si>
  <si>
    <t xml:space="preserve">Juan Camilo Peña Pulido; Carlos Alberto Unigarro Paz; Julie Carolina Armenta Calderón; Hernán Alonso Zúñiga; </t>
  </si>
  <si>
    <t xml:space="preserve">juancpena@dnp.gov.co; cunigar@minjusticia.gov.co; augustoocampo@presidencia.gov.co; julie.armenta@defensajuridica.gov.co; hzuniga@mincit.gov.co; </t>
  </si>
  <si>
    <t xml:space="preserve">Porcentaje de avance en el diseño, implementación y socialización de herramientas que permitan identificar e incorporar en los estudios de diseño de la regulación las tipologías de impactos jurídicos, económicos, sociales y/o distributivos, ambientales e institucionales, que sirva como herramienta técnica de referencia para la toma de decisiones de manera integral en el proceso de producción normativa. </t>
  </si>
  <si>
    <t>Sumatoria del porcentaje de avance en el diseño, implementación y socialización de herramientas que permitan identificar e incorporar en los estudios de diseño de la regulación las tipologías de impactos jurídicos, económicos, sociales y/o distributivos, ambientales e institucionales.
Hito 1: Elaboración de un diagnóstico que permita identificar las oportunidades de mejora y acciones a adelantar para fortalecer, estandarizar, clarificar y/o armonizar las herramientas utilizadas en la etapa de diseño normativo de manera que se articule con la etapa de evaluación y registro de resultados sobre resultados e impactos de la regulación, a partir de la revisión sistemática de los Decretos Únicos Reglamentarios e identificación de apartes relativos a la aplicación de prácticas en mejora normativa (2028) = 25%.
Hito 2: Actualización y diseño de lineamientos y herramientas que permitan fortalecer la etapa de diseño normativo, de conformidad con los hallazgos obtenidos en el diagnostico (2029) = 25%.
Hito 3: Diseño de una herramienta que permita conocer y profundizar los conocimientos sobre los tipos de impactos jurídicos, litigiosos, económicos, sociales y/o distributivos, ambientales e institucionales, y cómo identificarlos en el proceso de elaboración de normas (2030) = 25%.
Hito 4: Diseño e implementación de una estrategia de socialización y apropiación de las herramientas que facilite la comprensión y uso de las herramientas de diseño en el proceso de producción normativa, que permitan promover la participación, seguimiento y monitoreo sobre el cumplimiento de las normas (2030, 2031) = 25%.</t>
  </si>
  <si>
    <t>2.1.5. Diseñar, adaptar y socializar la metodología del Análisis de Impacto Normativo (AIN) en el proceso de producción de actos administrativos de carácter general de la administración pública, con la incorporación de criterios de gradualidad y enfoque diferencial, que permita ajustar el alcance y profundidad de cada análisis según la magnitud del problema regulatorio, la fase del proceso normativo y las características sectoriales o poblacionales específicas.</t>
  </si>
  <si>
    <t>Si; 2.1.1.;2.1.4.; 3.1.2.</t>
  </si>
  <si>
    <t xml:space="preserve">Departamento Nacional de Planeación; Ministerio de Comercio, Industria y Turismo; Departamento Administrativo de la Presidencia de la República; </t>
  </si>
  <si>
    <t xml:space="preserve">Subdirección de Gobierno y Asuntos Internacionales; Dirección de Regulación; Secretaría Jurídica; </t>
  </si>
  <si>
    <t>Juan Camilo Peña Pulido; Hernán Alonso Zúñiga; Augusto Alfonso Ocampo Camacho;</t>
  </si>
  <si>
    <t xml:space="preserve">juancpena@dnp.gov.co; hzuniga@mincit.gov.co; augustoocampo@presidencia.gov.co; </t>
  </si>
  <si>
    <t>Porcentaje de avance en el  diseño, adaptación y socialización de la metodología del Análisis de Impacto Normativo (AIN) en el proceso de producción de actos administativos de carácter general de la administración pública, con la incorporación de criterios de gradualidad y enfoque diferencial.</t>
  </si>
  <si>
    <t>Sumatoria del porcentaje de avance en el  diseño, adaptación y socialización de la metodología del Análisis de Impacto Normativo (AIN) en el proceso de producción de actos administativos de carácter general de la administración pública, con la incorporación de criterios de gradualidad y enfoque diferencial.
Hito 1: Diseño y adaptación de la metodología del Análisis de Impacto Normativo (AIN) en el proceso de producción de actos administativos de carácter general de la administración pública, mediante criterios de gradualidad y enfoque diferencial aplicables en las entidades que deseen implementar la metodología (2026 y 2027) = 40%.
Hito 2: Articulación de metodología de Análisis de Impacto Normativo en el proceso de producción de actos administativos de carácter general de la administración pública, con la calculadora de identificación de potenciales impactos regulatorios (2028) = 30%.
Hito 3: Implementación y socialización de la metodología del Análisis de Impacto Normativo (AIN) en el proceso de producción de actos administativos de carácter general de la administración pública, mediante criterios de gradualidad y enfoque diferencial aplicables en las entidades que deseen implementar la metodología (2029) = 30%.</t>
  </si>
  <si>
    <t>2.1.6. Diseñar e implementar lineamientos para la gobernanza de datos en el marco de la Política de Mejora Normativa, que fortalezca las capacidades institucionales para la recolección, validación, análisis y uso sistemático de datos y evidencia en la producción normativa para las entidades del orden nacional y territorial y asegurar que las decisiones normativas respondan a las necesidades de la población.</t>
  </si>
  <si>
    <t>No;</t>
  </si>
  <si>
    <t xml:space="preserve">Departamento Nacional de Planeación; Ministerio de Justicia y del Derecho; </t>
  </si>
  <si>
    <t xml:space="preserve">Subdirección de Gobierno y Asuntos Internacionales; Grupo de Calidad Normativa; </t>
  </si>
  <si>
    <t xml:space="preserve">Juan Camilo Peña Pulido; Carlos Alberto Unigarro Paz; </t>
  </si>
  <si>
    <t xml:space="preserve">juancpena@dnp.gov.co; cunigar@minjusticia.gov.co; </t>
  </si>
  <si>
    <t>Porcentaje de avance en el diseño e implementación de lineamientos para la gobernanza de datos en el marco de la Política de Mejora Normativa.</t>
  </si>
  <si>
    <t>Sumatoria del porcentaje de avance en el diseño e implementación de lineamientos para la gobernanza de datos en el marco de la Política de Mejora Normativa.
Hito 1: Análisis de diagnóstico y diseño de lineamientos para la gobernanza de datos en el marco de la Política de Mejora Normativa. (2026, 2027, 2028) = 70%
Hito 1: Divulgación y socialización de los lineamientos para la gobernanza de datos en el marco de la Política de Mejora Normativa. (2029, 2030) = 30%</t>
  </si>
  <si>
    <t>2.1.7. Rediseñar, articular y socializar el procedimiento de rendición de concepto previo acerca de la potencial incidencia de la regulación sobre la libre competencia económica en los mercados, en línea con la Política de Mejora Normativa, integrando las herramientas de diseño regulatorio y actualizando estas a las necesidades y/o requerimientos que faciliten el estudio de los posibles efectos sobre la libre competencia de los proyectos regulatorios que se pretendan expedir.</t>
  </si>
  <si>
    <t> </t>
  </si>
  <si>
    <t xml:space="preserve">Superintendencia de Industria y Comercio; Departamento Nacional de Planeación; </t>
  </si>
  <si>
    <t xml:space="preserve">Delegatura para la Protección y Promoción de la Competencia; Subdirección de Gobierno y Asuntos Internacionales; </t>
  </si>
  <si>
    <t xml:space="preserve">Ingrid Soraya Ortiz Baquero; Juan Camilo Peña Pulido; </t>
  </si>
  <si>
    <t xml:space="preserve">iortiz@sic.gov.co; juancpena@dnp.gov.co; </t>
  </si>
  <si>
    <t>Porcentaje de avance en el rediseño, articulación y socialización el procedimiento de rendición de concepto previo acerca de la potencial incidencia de la regulación sobre la libre competencia económica en los mercados, en el marco de la Política de Mejora Normativa.</t>
  </si>
  <si>
    <t>Sumatoria del porcentaje de avance en el rediseño, articulación y socialización el procedimiento de rendición de concepto previo acerca de la potencial incidencia de la regulación sobre la libre competencia económica en los mercados, en el marco de la Política de Mejora Normativa.
Hito 1:
Desarrollar mesas técnicas para la articulación del procedimiento de rendición de concepto previo acerca de la potencial incidencia de la regulación sobre la libre competencia económica en los mercados, con la Política de Mejora Normativa. (2026, 2027) = 40%
Hito 2:
Rediseñar el l procedimiento de rendición de concepto previo acerca de la potencial incidencia de la regulación sobre la libre competencia económica en los mercados, en articulación con la Política de Mejora Normativa y guardando coherencia con la Ley 1340 de 2009 (o aquella que la modifique o sustituya).  (2028, 2029) = 30%
Hito 3:
Divulgar y socializar el procedimiento de rendición de concepto previo acerca de la potencial incidencia de la regulación sobre la libre competencia económica en los mercados, en articulación con la Política de Mejora Normativa y guardando coherencia con la Ley 1340 de 2009 (o aquella que la modifique o sustituya). (2030, 2031, 2031) = 30%</t>
  </si>
  <si>
    <t>2.1.8. Articular el procedimiento de emisión de concepto sobre la creación, modificación o eliminación de trámites, con la Política de Mejora Normativa, en concreto con lo atinente a la presentación de la Manifestación de Impacto Regulatorio, integrando herramientas de diseño regulatorio y actualizando estas a las necesidades y/o requerimientos que faciliten el estudio de los posibles efectos y costos de los trámites contenidos en los actos administrativos que se pretendan expedir y que contengan trámites.</t>
  </si>
  <si>
    <t xml:space="preserve">Departamento Administrativo de la Función Pública; Departamento Nacional de Planeación; </t>
  </si>
  <si>
    <t xml:space="preserve">Dirección de Participación, Transparencia y Servicio al Ciudadano; Subdirección de Gobierno y Asuntos Internacionales; </t>
  </si>
  <si>
    <t xml:space="preserve">Aura Isabel Mora; Juan Camilo Peña Pulido; </t>
  </si>
  <si>
    <t xml:space="preserve">amora@funcionpublica.gov.co; juancpena@dnp.gov.co; </t>
  </si>
  <si>
    <t>Porcentaje de avance en la  articulación del procedimiento de emisión de concepto sobre la creación, modificación o eliminación de trámites con la Política de Mejora Normativa.</t>
  </si>
  <si>
    <t>Sumatoria del porcentaje de avance en la articulación del procedimiento de emisión de concepto sobre la creación, modificación o eliminación de trámites, con la Política de Mejora Normativa.
Hito 1: Desarrollo de mesas técnicas para la articulación del procedimiento de emisión de concepto sobre la creación, modificación o eliminación de trámites con la Política de Mejora Normativa [DNP y DAFP] (2026) = 50%.
Hito 2: Elaboración de propuestas para articular el procedimiento de emisión de concepto sobre la creación, modificación o eliminación de trámites con la Política de Mejora Normativa [DNP y DAFP] (2027) = 40%.
Hito 3: Publicación del ejercicio de articulación del procedimiento de emisión de concepto sobre la creación, modificación o eliminación de trámites con la Política de Mejora Normativa [DNP] (2027) = 10%.</t>
  </si>
  <si>
    <t>Presupuesto General de la Nación - Funcionamiento</t>
  </si>
  <si>
    <t>2.2.1. Elaborar y socializar lineamientos para el diseño de indicadores de seguimiento a la implementación, identificación y cuantificación de los efectos y/o impactos diferenciados de las normas, fortaleciendo el ejercicio de diseño y de evaluación de las mismas. Esta acción deberá incluir orientaciones metodológicas para formular indicadores, con el fin de facilitar una evaluación de la implementación, cumplimiento, resultados e impactos de la norma.</t>
  </si>
  <si>
    <t>Si; 2.1.7.</t>
  </si>
  <si>
    <t>Departamento Nacional de Planeación; Ministerio de Justicia y del Derecho;</t>
  </si>
  <si>
    <t>Porcentaje de avance en la elaboración y socialización de lineamientos para el diseño de indicadores de seguimiento a la implementación, identificación y cuantificación de los efectos y/o impactos diferenciados de las normas, fortaleciendo el ejercicio de diseño y de evaluación de las mismas.</t>
  </si>
  <si>
    <t>Sumatoria del porcentaje de avance en la elaboración y socialización de lineamientos para el diseño de indicadores de seguimiento a la implementación, identificación y cuantificación de los efectos y/o impactos diferenciados de las normas, fortaleciendo el ejercicio de diseño y de evaluación de las mismas:
Hito 1: Elaboración de un diagnóstico que permita identificar las necesidades y oportunidades en materia de monitoreo sobre el seguimiento y cumplimiento de las normas, así como de sus distintos impactos (2026) = 30%.
Hito 2: Diseño de una herramienta que contenga lineamientos para el diseño de indicadores de seguimiento a la implementación, identificación y cuantificación de los efectos y/o impactos diferenciados de las normas, fortaleciendo tanto la Memoria Justificativa como el Análisis de Impacto Normativo (2027) = 30%.
Hito 3: Diseño e implementación de una estrategia que facilite la implementación de evaluaciones ex post e indicadores sobre el cumplimiento regulatorio y vincule estos instrumentos con las herramientas de diseño regulatorio (2028) = 40%.</t>
  </si>
  <si>
    <t>2.2.2. Formular, validar y divulgar lineamientos metodológicos y técnicos para incorporar mecanismos de seguimiento en todas las normas clasificadas como de alto impacto, de acuerdo con los criterios y categorías que defina la calculadora de impacto regulatorio.</t>
  </si>
  <si>
    <t>Si; 2.1.1.</t>
  </si>
  <si>
    <t>Porcentaje de avance en la formulación, validación y divulgación de lineamientos metodológicos y técnicos para incorporar mecanismos de seguimiento  en todas las normas clasificadas de alto impacto.</t>
  </si>
  <si>
    <t>Sumatoria del porcentaje de avance en la formulación, validación y divulgación de lineamientos metodológicos y técnicos para incorporar mecanismos de seguimiento  en todas las normas clasificadas de alto impacto..                                                               
Hito 1: Identificación de normas de alto impacto según criterios de la calculadora de impacto regulatorio y diagnóstico sobre los mecanismos de seguimiento existentes (2026) = 25%.
Hito 2: Diseño técnico de lineamientos que incluyan indicadores, frecuencia, responsables e instrumentos para el seguimiento normativo (2027) = 25%.
Hito 3: Validación técnica y jurídica de los lineamientos con entidades responsables de la producción normativa (2028) = 25%.
Hito 4: Publicación y difusión de los lineamientos finales con ruta de implementación institucional (2029) = 25%.</t>
  </si>
  <si>
    <t>2.2.3. Rediseñar metodológicamente, implementar periódicamente (bianual) y divulgar los resultados de encuestas u otros ejercicios que permitan identificar prácticas regulatorias asociadas a la creación, uso y actualización de inventarios normativos en entidades públicas de la rama ejecutiva de nivel nacional y territorial.</t>
  </si>
  <si>
    <t>Porcentaje de avance en el  rediseño metodológico, implementación periódica y divulgación de los resultados de encuestas u otros ejercicios que permitan identificar prácticas regulatorias asociadas a la creación, uso y actualización de inventarios normativos en entidades públicas de la rama ejecutiva de nivel nacional y territorial.</t>
  </si>
  <si>
    <t>Sumatoria del porcentaje de avance en el rediseño metodológico, implementación periódica y divulgación de los resultados de encuestas u otros ejercicios que permitan identificar prácticas regulatorias asociadas a la creación, uso y actualización de inventarios normativos en entidades públicas de la rama ejecutiva de nivel nacional y territorial.
Hito 1: Revisión y realización de ajustes metodológicos en la metodología y herramientas requeridas para la implementación de encuestas u otros ejercicios que permitan identificar prácticas regulatorias asociadas a la creación, uso y actualización de inventarios normativos en entidades públicas de la rama ejecutiva de nivel nacional y territorial (2026, 2028, 2030 y 2032) = 30%.
Hito 2: Implementación bianual de encuestas u otros ejercicios que permitan identificar prácticas regulatorias asociadas a la creación, uso y actualización de inventarios normativos en entidades públicas de la rama ejecutiva de nivel nacional y territorial (2027, 2029, 2031 y 2033) = 40%.
Hito 3: Divulgación y socialización de los resultados de encuestas u otros ejercicios que permitan identificar prácticas regulatorias asociadas a la creación, uso y actualización de inventarios normativos en entidades públicas de la rama ejecutiva de nivel nacional y territorial (2027, 2029, 2031 y 2033) = 30%.</t>
  </si>
  <si>
    <t>2.2.4. Adecuar, garantizar la disponibilidad y socializar herramientas que faciliten la inclusión sistemática de artículos de derogatoria y vigencia expresa en los proyectos normativos con el objetivo de depurar el ordenamiento jurídico, prevenir derogatorias tácitas, duplicidades normativas, y fortalecer la coherencia, claridad y seguridad jurídica.</t>
  </si>
  <si>
    <t xml:space="preserve">Ministerio de Justicia y del Derecho; Departamento Nacional de Planeación; Agencia Nacional de Defensa Jurídica del Estado; </t>
  </si>
  <si>
    <t xml:space="preserve">Grupo de Calidad Normativa; Subdirección de Gobierno y Asuntos Internacionales; Dirección de Políticas y Estrategias para la Defensa Jurídica; </t>
  </si>
  <si>
    <t xml:space="preserve">Carlos Alberto Unigarro Paz; Juan Camilo Peña Pulido; Julie Carolina Armenta Calderón; </t>
  </si>
  <si>
    <t xml:space="preserve">cunigar@minjusticia.gov.co; juancpena@dnp.gov.co; julie.armenta@defensajuridica.gov.co; </t>
  </si>
  <si>
    <t>Porcentaje de avance en la adecuación, garantización de disponibilidad y socialización de herramientas que faciliten la inclusión sistemática de artículos de derogatoria y vigencia expresa en los proyectos normativos.</t>
  </si>
  <si>
    <t>Sumatoria del porcentaje de avance en la adecuación, garantización de disponibilidad y socialización de herramientas que faciliten la inclusión sistemática de artículos de derogatoria y vigencia expresa en los proyectos normativos
Hito 1: Adecuación de herramientas que faciliten la inclusión sistemática de artículos de derogatoria y vigencia expresa en los proyectos normativos (2026 - 2030) = 40%.
Hito 2:  Socialización de las herramientas que faciliten la inclusión sistemática de artículos de derogatoria y vigencia expresa en los proyectos normativos, y desarrollo de herramientas o estrategias que garanticen la disponibilidad de las mismas (2028 - 2033) = 60%.</t>
  </si>
  <si>
    <t>2.3.1. Diseñar, implementar, socializar herramientas y llevar a cabo un piloto que facilite la incorporación de cláusulas de expiración condicionadas (sunset clauses) en las normas, las cuales estarán sujetas al cumplimiento de objetivos, resultados o condiciones previamente definidas, de manera que su vigencia se señale expresamente y se condicione únicamente si se verifican dichos criterios.</t>
  </si>
  <si>
    <t>Porcentaje de avance en el diseño, implementación, socialización herramientas y desarrollo de pilotos que facilite la incorporación de cláusulas de expiración condicionadas (sunset clauses) en las normas.</t>
  </si>
  <si>
    <t>Sumatoria del porcentaje de avance en el diseño, implementación, socialización herramientas y desarrollo de pilotos que facilite la incorporación de cláusulas de expiración condicionadas (sunset clauses) en las normas..                                         
Hito 1: Revisión comparada de experiencias internacionales y diagnóstico sobre el uso de cláusulas de expiración en el contexto normativo colombiano (2026) = 25%.
Hito 2: Diseño de herramientas jurídicas y metodológicas que permitan definir objetivos, condiciones y criterios de activación para sunset clauses (2027) = 25%.
Hito 3: Socialización de las herramientas con entidades normativas y diseño de ruta para su incorporación gradual (2028) = 25%.
Hito 4: Implementación piloto de sunset clauses en al menos una norma nueva o reformada (2029) = 25%.</t>
  </si>
  <si>
    <t>2.3.2. Actualizar la Política de Mejora Normativa para incorporar mecanismos de exploración y experimentación regulatoria en sandbox regulatorios, que permitan probar esquemas normativos innovadores en entornos controlados, evaluar sus efectos antes de una adopción generalizada y facilitar la adaptación del marco regulatorio.</t>
  </si>
  <si>
    <t>Si; 2.3.3.; 2.3.4.</t>
  </si>
  <si>
    <t>Porcentaje de avance en la actualización de la Política de Mejora Normativa para incorporar mecanismos de exploración y experimentación regulatoria en sandbox regulatorios, que permitan probar esquemas normativos innovadores en entornos controlados.</t>
  </si>
  <si>
    <t>Sumatoria del porcentaje de avance en la actualización de la Política de Mejora Normativa para incorporar mecanismos de exploración y experimentación regulatoria en sandbox regulatorios, que permitan probar esquemas normativos innovadores en entornos controlados.                                                                                                          
Hito 1: Diagnóstico sobre el estado actual de los mecanismos de exploración y experimentación regulatoria (incluyendo sandbox regulatorios) en el país (2026) = 25%.
Hito 2: Formulación de una propuesta técnica para actualizar la política, incluyendo criterios, autoridades responsables y mecanismos de prueba controlada (2026) = 25%.
Hito 3: Socialización de la propuesta con entidades públicas y actores del ecosistema regulatorio (2027) = 25%.
Hito 4: Publicación y divulgación de la versión final actualizada de la política con lineamientos operativos (2029) = 25%.</t>
  </si>
  <si>
    <r>
      <rPr>
        <sz val="10"/>
        <color rgb="FF000000"/>
        <rFont val="Arial Narrow"/>
        <family val="2"/>
      </rPr>
      <t>2.3.3. Diseñar, actualizar e implementar herramientas que faciliten e impulsen el uso de los sandbox regulatorios,</t>
    </r>
    <r>
      <rPr>
        <sz val="10"/>
        <color rgb="FFFF0000"/>
        <rFont val="Arial Narrow"/>
        <family val="2"/>
      </rPr>
      <t xml:space="preserve"> </t>
    </r>
    <r>
      <rPr>
        <sz val="10"/>
        <color rgb="FF000000"/>
        <rFont val="Arial Narrow"/>
        <family val="2"/>
      </rPr>
      <t>habilitando su implementación en diversos ámbitos regulatorios que requieran esquemas de experimentación y adaptación normativa.</t>
    </r>
  </si>
  <si>
    <t>Si; 2.3.1.; 2.3.4.</t>
  </si>
  <si>
    <t xml:space="preserve">Subdirección de Gobierno y Asuntos Internacionales | Subdirección de Ciencia, Tecnología e Innovación; </t>
  </si>
  <si>
    <t xml:space="preserve">Juan Camilo Peña Pulido | Juan Camilo Mergesh Carrasco; </t>
  </si>
  <si>
    <t xml:space="preserve">juancpena@dnp.gov.co | jmergesh@dnp.gov.co; </t>
  </si>
  <si>
    <t>Porcentaje de avance en el diseño, actualización e implementación e implementar herramientas que faciliten e impulsen el uso de los sandbox regulatorios, habilitando su implementación en diversos ámbitos regulatorios que requieran esquemas de experimentación y adaptación normativa.</t>
  </si>
  <si>
    <t>Sumatoria del porcentaje de avance en el diseño, actualización e implementación e implementar herramientas que faciliten e impulsen el uso de los sandbox regulatorios, habilitando su implementación en diversos ámbitos regulatorios que requieran esquemas de experimentación y adaptación normativa.
Hito 1: Elaboración del diagnóstico sobre barreras, oportunidades y necesidades para ampliar el uso de sandbox regulatorios en sectores estratégicos (2026) = 20%.
Hito 2: Diseño de herramientas normativas y operativas que permitan implementar sandbox adaptados a distintos contextos regulatorios (2027 y 2028) = 20%.
Hito 3: Socialización de herramientas con entidades públicas y actores clave del ecosistema (2027 y 2028) = 20%.
Hito 4: Seguimiento semestral a la implemetación de las herramientas en nuevos ámbitos regulatorios y evaluar sus resultados (2029 y 2031) = 40%.</t>
  </si>
  <si>
    <t>2.3.4. Diseñar, actualizar e implementar herramientas que faciliten e impulsen el uso de otras herramientas de innovación regulatoria (entre estos, el legal design, el innovation hub, test bed y otras herramientas de regtech y suptech).</t>
  </si>
  <si>
    <t>Si; 2.3.2.; 2.3.3.</t>
  </si>
  <si>
    <t>Porcentaje de avance  en el diseño, actualización e implementación de herramientas que faciliten e impulsen el uso de otras herramientas de innovación regulatoria (entre estos, el legal design, el innovation hub, test bed y otras herramientas de regtech y suptech).</t>
  </si>
  <si>
    <t>Sumatoria del porcentaje de avance  en el diseño, actualización e implementación de herramientas que faciliten e impulsen el uso de otras herramientas de innovación regulatoria (entre estos, el legal design, el innovation hub, test bed y otras herramientas de regtech y suptech).
Hito 1: Elaboración del mapeo técnico de herramientas de innovación regulatoria aplicables al contexto colombiano (2026) = 25%.
Hito 2: Diseño de lineamientos técnicos y operativos para el uso de, al menos, tres herramientas priorizadas (legal design, innovation hub, test bed, regtech/suptech) (2027) = 25%.
Hito 3: Realización de talleres de formación técnica con funcionarios públicos para promover su adopción (2028) = 25%.
Hito 4: Implementación de una herramienta priorizada en un proceso regulatorio real y documentación de resultados (2029) = 25%.</t>
  </si>
  <si>
    <r>
      <rPr>
        <b/>
        <sz val="10"/>
        <color rgb="FF000000"/>
        <rFont val="Arial Narrow"/>
        <family val="2"/>
      </rPr>
      <t>Objetivo 3:</t>
    </r>
    <r>
      <rPr>
        <sz val="10"/>
        <color rgb="FF000000"/>
        <rFont val="Arial Narrow"/>
        <family val="2"/>
      </rPr>
      <t xml:space="preserve"> Fortalecer las capacidades institucionales y la coordinación entre entidades responsables de la producción normativa, con el fin de asegurar procesos coherentes, eficientes y técnicamente sólidos.</t>
    </r>
  </si>
  <si>
    <t>3.1.1. Elaborar y socializar un documento de diagnóstico sobre la gobernanza de la Política de Mejora Normativa en el país, de acuerdo con las buenas prácticas internacionales y directrices de política regulatoria de la OCDE.</t>
  </si>
  <si>
    <t xml:space="preserve">Departamento Nacional de Planeación; Departamento Administrativo de la Presidencia de la República; </t>
  </si>
  <si>
    <t xml:space="preserve">Subdirección de Gobierno y Asuntos Internacionales; Secretaría Jurídica; </t>
  </si>
  <si>
    <t xml:space="preserve">Juan Camilo Peña Pulido; Augusto Alfonso Ocampo Camacho; </t>
  </si>
  <si>
    <t xml:space="preserve">juancpena@dnp.gov.co; augustoocampo@presidencia.gov.co; </t>
  </si>
  <si>
    <t>Porcentaje de avance de la elaboración de un documento de diagnóstico que analice la necesidad de crear un órgano autónomo de supervisión y asesoría regulatoria</t>
  </si>
  <si>
    <t>Sumatoria del porcentaje de avance de la elaboración de un documento de diagnóstico que analice la necesidad de crear un órgano autónomo de supervisión y asesoría regulatoria.
Hito 1: Recolección y análisis de información sobre modelos de órganos de supervisión y asesoría regulatoria en países OCDE (2026) = 10%.
Hito 2: Redacción del borrador técnico del documento (2027) = 30%.
Hito 3: Validación del documento con actores clave (2027) = 25%.
Hito 4: Ajuste final del documento y presentación oficial (2028) = 25%.
Hito 5: Socialización del documento (2028) = 10%.</t>
  </si>
  <si>
    <t>3.1.2. Elaborar e impulsar una propuesta normativa para la gobernanza e implementación del Análisis de Impacto Normativo (AIN) en la rama ejecutiva del nivel nacional, donde se establezcan los roles, las metodologías y las aplicaciones diferenciales del AIN para la producción de actos administrativos de carácter general.</t>
  </si>
  <si>
    <t>Si, 2.1.5</t>
  </si>
  <si>
    <t xml:space="preserve">Departamento Nacional de Planeación; Departamento Administrativo de la Presidencia de la República; Ministerio de Comercio, Industria y Turismo; </t>
  </si>
  <si>
    <t xml:space="preserve">Subdirección de Gobierno y Asuntos Internacionales; Secretaría Jurídica; Dirección de Regulación; </t>
  </si>
  <si>
    <t xml:space="preserve">Juan Camilo Peña Pulido; Augusto Alfonso Ocampo Camacho; Hernán Alonso Zúñiga Carvajal; </t>
  </si>
  <si>
    <t xml:space="preserve">juancpena@dnp.gov.co; augustoocampo@presidencia.gov.co; hzuniga@mincomercio.gov.co; </t>
  </si>
  <si>
    <t>Porcentaje de avance de una propuesta normativa para la gobernanza e implementación del Análisis de Impacto Normativo (AIN) en la rama ejecutiva del nivel nacional.</t>
  </si>
  <si>
    <t xml:space="preserve">Sumatoria del porcentaje de avance de una propuesta normativa para la gobernanza e implementación del Análisis de Impacto Normativo (AIN) en la rama ejecutiva del nivel nacional.
Hito 1: Levantamiento de insumos técnicos y jurídicos (2030) = 20%.
Hito 2: Diseño preliminar del instrumento normativo (2030) = 30%.
Hito 3: Socialización y discusión con entidades de la Rama Ejecutiva (2031) = 20%.
Hito 4: Ajuste final del proyecto de norma  (2032) = 30%.
</t>
  </si>
  <si>
    <t>3.1.3. Ampliar la Comunidad Jurídica del Conocimiento para articular entidades públicas de nivel nacional y territorial de forma horizontal, de tal forma que se generen capacidades en materia de lineamientos de seguimiento y evaluación de calidad normativa y se compartan experiencias dentro del ciclo de producción normativa.</t>
  </si>
  <si>
    <t xml:space="preserve">Departamento Nacional de Planeación; Agencia Nacional de Defensa Jurídica del Estado; </t>
  </si>
  <si>
    <t xml:space="preserve">Subdirección de Gobierno y Asuntos Internacionales; Dirección de Políticas y Estrategias para la Defensa Jurídica; </t>
  </si>
  <si>
    <t xml:space="preserve">Juan Camilo Peña Pulido; Julie Carolina Armenta Calderón; </t>
  </si>
  <si>
    <t xml:space="preserve">juancpena@dnp.gov.co; julie.armenta@defensajuridica.gov.co; </t>
  </si>
  <si>
    <t>Porcentaje de avance de una estrategia para la ampliación de la comunidad juridica del conocimiento que articule entidades públicas de nivel nacional y territorial.</t>
  </si>
  <si>
    <t>Sumatoria del porcentaje de avance de una estrategia para la ampliación de la comunidad jurídica del conocimiento que articule entidades públicas de nivel nacional y territorial.
Hito 1: Identificación de entidades interesadas y objetivos comunes, diseño de ampliación del modelo de comunidad jurídica del conocimiento (2026) = 20%.
Hito 2: Sesiones de articulación para el rediseño de la estrategia (2027) = 20%.
Hito 3: Ejecución de las sesiones de la comunidad (2028-2032) = 50%.
Hito 4: Evaluación y sostenibilidad de la comunidad (2033) = 10%.</t>
  </si>
  <si>
    <t>3.1.4. Diseñar e implementar estrategias de coordinación y seguimiento entre las superintendencias y las comisiones de regulación, con el fin de fortalecer la articulación institucional en la toma de decisiones regulatorias</t>
  </si>
  <si>
    <t xml:space="preserve">Gestión </t>
  </si>
  <si>
    <t>Porcentaje de avance de la estrategia de coordinación y seguimiento adoptadas entre superintendencias y comisiones de regulación para fortalecer la articulación en decisiones regulatorias.</t>
  </si>
  <si>
    <t>Sumatoria del porcentaje de avance de la estrategia de coordinación y seguimiento entre superintencias y comisiones de regulación.
Hito 1: Documento de compromisos entre comisiones de regulación y superintendencias para fortalecer la articulación institucional (2025 y 2026) = 15%.
Hito 2: Coordinación del número de espacios formales de articulación creados o fortalecidos entre superintendencias y comisiones de regulación (2027) = 40%.
Hito 3: Seguimiento a las acciones realizadas por la superintendencias y comisiones de regulación para el efectivo cumplimiento de la coordinación (2028) = 45%.</t>
  </si>
  <si>
    <t>3.1.5. Realizar diagnósticos y mapeo de barreras regulatorias en los distintos sectores a través de un mecanismo sistemático de recolección de información por parte de las entidades a nivel nacional y territorial, que permita canalizar y analizar aportes de distintos sectores, con el fin de gestionar la eliminación de barreras y reducir costos innecesarios.</t>
  </si>
  <si>
    <t>Porcentaje de avance del diagnóstico y mapeo de barreras regulatorias en los distintos sectores a través de un mecanismo sistemático de recolección de información por parte de las entidades a nivel nacional y territorial.</t>
  </si>
  <si>
    <t>Sumatoria del porcentaje de avance del diagnóstico y mapeo de barreras regulatorias en los distintos sectores a través de un mecanismo sistemático de recolección de información por parte de las entidades a nivel nacional y territorial.
Hito 1: Diseño del mecanismo de recolección de información (2026) = 20%.
Hito 2: Capacitación a entidades sobre el instrumento, recolección y sistematización de información sectorial (2026) = 30%.
Hito 3: Análisis y priorización de barreras identificadas (2027) = 20%.
Hito 4: Formulación de alternativas de solución (2028 a 2030) = 30%.</t>
  </si>
  <si>
    <t>3.1.6. Diseñar y socializar una propuesta de proyecto de Ley de Mejora Normativa, que permita promover y fortalecer el vínculo entre el Poder Legislativo y las entidades del Poder Ejecutivo, con el fin de mejorar la coherencia normativa desde su origen legal y asegurar que las disposiciones legislativas consideren las competencias, capacidades institucionales y contextos territoriales.</t>
  </si>
  <si>
    <t>Porcentaje de avance en el diseño y socialización de una propuesta de proyecto de Ley de Mejora Normativa, que permita promover y fortalecer el vínculo entre el Poder Legislativo y las entidades del Poder Ejecutivo, con el fin de mejorar la coherencia normativa desde su origen legal y asegurar que las disposiciones legislativas consideren las competencias, capacidades institucionales y contextos territoriales.</t>
  </si>
  <si>
    <t>Sumatoria del porcentaje de avance en el diseño y socialización de una propuesta de proyecto de Ley de Mejora Normativa, que permita promover y fortalecer el vínculo entre el Poder Legislativo y las entidades del Poder Ejecutivo.
Hito 1: Elaboración de un diagnóstico que permita identificar los mecanismos de implementación de la Política de Mejora Normativa y el uso herramientas para la producción de actos administrativos de carácter general. (2026-2027) (25%)
Hito 2: Mesas de trabajo conjuntas con el fin de identificar los elementos sustanciales a considerar en una propuesta de proyecto de ley que permita insititucionalizar la Política de Mejora Normativa. (2028-2029) (30%)
Hito 3. Elaboración de la propuesta de proyecto de ley de Política de Mejora Normativa (2030-2032) (25%)
Hito 4: Socialización de la propuesta de proyecto de ley de Política de Mejora Normativa con actores de la academia, públicos y privados. (2033) (20%)</t>
  </si>
  <si>
    <t>3.2.1. Diseñar y socializar criterios de implementación de las etapas del Ciclo de Gobernanza Regulatoria a las entidades públicas dependiendo de las competencias regulatorias asignadas.</t>
  </si>
  <si>
    <t>Porcentaje de avance del diseño y la socialización de criterios de implementación de la Política de Mejora Normativa a las entidades públicas dependiendo de las competencias regulatorias asignadas.</t>
  </si>
  <si>
    <t>Sumatoria del porcentaje de avance del diseño y la socialización de criterios de implementación de la Política de Mejora Normativa a las entidades públicas dependiendo de las competencias regulatorias asignadas
Hito 1: Segmentación de entidades según competencias = (2027)15%.
Hito 2: Diseño de criterios diferenciados por tipo de entidad = (2028-2029)30%.
Hito 3: Validación técnica e institucional de los criterios = (2030)25%.
Hito 4: Implementación y acompañamiento = (2031-2032) 20%.
Hito 5: Evaluación del proceso y ajuste de criterios = (2033) 10%.</t>
  </si>
  <si>
    <t>3.2.2. Desarrollar una estrategia nacional para fomentar y ampliar la adopción de buenas prácticas regulatorias enfocadas en la generación y uso de evidencia, a partir de un diagnóstico de experiencias internacionales comparativas.</t>
  </si>
  <si>
    <t>Porcentaje de avance de una estrategia nacional para fomentar y ampliar la adopción de buenas prácticas regulatorias enfocadas en la generación y uso de evidencia, a partir de un diagnóstico de experiencias internacionales comparativas.</t>
  </si>
  <si>
    <t>Sumatoria del porcentaje de avance de una estrategia nacional para fomentar y ampliar la adopción de buenas prácticas regulatorias enfocadas en la generación y uso de evidencia, a partir de un diagnóstico de experiencias internacionales comparativas.
Hito 1: Recolección de información de experiencias internacionales = 33%. (2026)
Hito 2: Análisis de información y comparación de las experiencias internacionales = 33%.(2026)
Hito 3: Desarrollo de estrategia basada en la información recolectada para fomentar las buenas prácticas regulatorias = 33%.(2027)</t>
  </si>
  <si>
    <t>3.2.3. Diseñar y socializar una guía metodológica para estandarizar los requerimientos de redacción de los proyectos normativos de acuerdo con los lineamientos de mejora de la calidad de la redacción normativa.</t>
  </si>
  <si>
    <t xml:space="preserve">Ministerio de Justicia y del Derecho; Agencia Nacional de Defensa Jurídica del Estado; Departamento Nacional de Planeación; </t>
  </si>
  <si>
    <t xml:space="preserve">Grupo de Calidad Normativa; Dirección de Políticas y Estrategias para la Defensa Jurídica; Subdirección de Gobierno y Asuntos Internacionales; </t>
  </si>
  <si>
    <t xml:space="preserve">Carlos Alberto Unigarro Paz; Julie Carolina Armenta Calderón; Juan Camilo Peña Pulido; </t>
  </si>
  <si>
    <t xml:space="preserve">cunigar@minjusticia.gov.co; julie.armenta@defensajuridica.gov.co; juancpena@dnp.gov.co; </t>
  </si>
  <si>
    <t>Porcentaje de avance del diseño y socialización de una guía metodológica para estandarizar los requerimientos de redacción de los proyectos normativos de acuerdo con los lineamientos de lenguaje claro.</t>
  </si>
  <si>
    <t>Sumatoria del porcentaje de avance del diseño y socialización de una guía metodológica para estandarizar los requerimientos de redacción de los proyectos normativos de acuerdo con los lineamientos de lenguaje claro.
Hito 1: Identificación de necesidades de estandarización a partir de experiencias ciudadanas y de entidades del orden nacional y territorial (2027) = 15%.
Hito 2: Diseño técnico de la guía metodológica (2027) = 35%.
Hito 3: Publicación y divulgación de la guía metodológica (2028) = 20%.
Hito 4: Socialización de la guía metodológica (2028) = 30%.</t>
  </si>
  <si>
    <t>3.3.1. Desarrollar e implementar en el SUCOP, una funcionalidad tecnológica que permita generar alertas automáticas desde la creación de los proyectos normativos en las agendas regulatorias y cuando el proyecto efectivamente se materialice y salga a consulta pública, dirigida a las entidades con competencias en los proyectos normativos, con el fin de que estas puedan hacer seguimiento, acceder a información relevante y emitir comentarios u observaciones durante el proceso de formulación normativa.</t>
  </si>
  <si>
    <t>Porcentaje de avance del desarrollo e implementación en el SUCOP una funcionalidad tecnológica que permita generar alertas automáticas a las entidades con competencias en los proyectos normativos</t>
  </si>
  <si>
    <t>Sumatoria del porcentaje de avance del desarrollo e  implementación en el SUCOP de una funcionalidad tecnológica que permita generar alertas automáticas a las entidades con competencias en los proyectos normativos
Hito 1: Diagnóstico donde se identificarán requisitos para poder realizar alertas automáticas en el SUCOP desde la creación de los proyectos normativos en las agendas regulatorias y cuando el proyecto efectivamente se materialice y salga a consulta pública, diseñando un modelo que facilite notificaciones y seguimiento. Se elaborará un plan con objetivos, alcance y cronograma, validado con las entidades para garantizar funcionalidad y usabilidad.=25%
Hito 2: Implementación de funcionalidades mediante programación habilitando alertas en tiempo real y acceso a datos normativos, así como la estandarizaciòn y consolidación de la base de datos de entidades que usan SUCOP. Se implementarán protocolos de seguridad y estandarización de datos, con pruebas de conectividad para asegurar integración y notificaciones oportunas.=25%
Hito 3: Pruebas de las funcionalidades para revisar las alertas en tiempo real y garantizar la usabilidad. El sistema se desplegará en preproducción, ajustándose tras retroalimentación. Se lanzará en producción con monitoreo para garantizar estabilidad y corregir errores.=25%
Hito 4: Difusión del desarrollo funcional en el Sistema Único de Consulta Pública (SUCOP) para que las entidades públicas del orden nacional y territorial puedan recibir notificaciones si tienen competencias en los proyectos normativos.=25%</t>
  </si>
  <si>
    <t>3.3.2. Diseñar e implementar una estrategia para que todas las entidades con facultad de expedir actos administrativos de carácter general y abstracto del orden nacional integren, registren y mantengan actualizada su producción normativa en el Sistema Único de Información Normativa (SUIN), con el fin de que dicho sistema sea reconocido como plataforma oficial y única fuente pública de referencia normativa del Estado colombiano.</t>
  </si>
  <si>
    <t xml:space="preserve">Ministerio de Justicia y del Derecho; Departamento Nacional de Planeación; </t>
  </si>
  <si>
    <t xml:space="preserve">Grupo de Calidad Normativa; Subdirección de Gobierno y Asuntos Internacionales; </t>
  </si>
  <si>
    <t xml:space="preserve">Carlos Alberto Unigarro Paz; Juan Camilo Peña Pulido; </t>
  </si>
  <si>
    <t xml:space="preserve">cunigar@minjusticia.gov.co; juancpena@dnp.gov.co; </t>
  </si>
  <si>
    <t>Porcentaje de avance de la estrategia para que todas las entidades del orden nacional y territorial integren, registren y mantengan actualizada su producción normativa en el Sistema Único de Información Normativa (SUIN).</t>
  </si>
  <si>
    <t>Sumatoria del porcentaje de avance de la estrategia para que todas las entidades del orden nacional y territorial integren, registren y mantengan actualizada su producción normativa en el Sistema Único de Información Normativa (SUIN).
Hito 1: Diagnóstico del estado de integración normativa actual = 10%.(2026)
Hito 2: Diseño del modelo de integración y actualización = 25%.(2027-2028)
Hito 3: Formación a entidades sobre el uso del SUIN = 20%.(2028-2030)
Hito 4: Implementación progresiva de registros normativos = 30%.(2030-2033)
Hito 5: Seguimiento y verificación de actualizaciones = 15%.(2033)</t>
  </si>
  <si>
    <t>3.3.3. Elaborar una propuesta para gestionar recursos de banca multilateral con el objetivo de fortalecer la racionalización de tramites mediante el Sistema Único de Información de Trámites SUIT.</t>
  </si>
  <si>
    <t xml:space="preserve">Departamento Administrativo de la Función Pública; Departamento Nacional de Planeación; Ministerio de Tecnologías de la Información y las Comunicaciones; </t>
  </si>
  <si>
    <t xml:space="preserve">Dirección de Participación, Transparencia y Servicio al Ciudadano; Subdirección de Gobierno y Asuntos Internacionales; Dirección de Gobierno Digital; </t>
  </si>
  <si>
    <t xml:space="preserve">Aura Isabel Mora; Juan Camilo Peña Pulido; Lucy Elena Uron Roncón; </t>
  </si>
  <si>
    <t xml:space="preserve">amora@funcionpublica.gov.co; juancpena@dnp.gov.co; luron@mintic.gov.co; </t>
  </si>
  <si>
    <t>Documento de propuesta para la gestión de recursos para el fortalecimiento del SUIT</t>
  </si>
  <si>
    <t>1 documento de propuesta elaborado 100% - Responsable: DAFP</t>
  </si>
  <si>
    <t>3.3.4 Adecuar el Sistema Único de Información Normativa (SUIN) para centralizar las normas del nivel nacional, contemplando criterios de clasificación por año y actualizaciones cada vez que sea expedida una norma, haciendo uso de herramientas innovadoras, como la inteligencia artificial con el objetivo de optimizar la búsqueda, análisis, clasificación y visualización de normas, facilitando el acceso a la información jurídica.</t>
  </si>
  <si>
    <t>Si; 1.1.5</t>
  </si>
  <si>
    <t>cunigar@minjusticia.gov.co; juancpena@dnp.gov.co</t>
  </si>
  <si>
    <t>Porcentaje de avance de la adecuación del Sistema Único de Información Normativa (SUIN) para centralizar las normas del nivel nacional y territorial</t>
  </si>
  <si>
    <t>Sumatoria del porcentaje de avance de la adecuación del Sistema Único de Información Normativa (SUIN) para centralizar las normas del nivel nacional.
Hito 1: Diagnóstico del estado actual de la centralización de normas efectuada por el sistema SUIN (2026) = 10%.
Hito 2: Definición de requerimientos técnicos e innovaciones (2026) = 20%.
Hito 3: Integración de normas del nivel nacional y territorial (2027 - 2029) = 30%.
Hito 4: Incorporación de herramientas de inteligencia artificial (2028 - 2029)= 25%.
Hito 5: Pruebas, ajustes y publicación del sistema optimizado (2030)= 15%.</t>
  </si>
  <si>
    <t>3.3.5. Integrar la información relacionada con la  Política de Racionalización de Tramites contenida en el Sistema Único de Información de Trámites (SUIT) con la Política de Mejora Normativa (Observatorio de Mejora Normativa), con el fin de presentar en el observatorio datos relativos al uso de las herramientas de la Política de Mejora Normativa en los actos administrativos que se emitan en el proceso de creación, modificación y/o eliminación de trámites.</t>
  </si>
  <si>
    <t xml:space="preserve">Subdirección de Gonierno y Asuntos Internacionales; Dirección de Participación, Transparencia y Servicio al Ciudadano; </t>
  </si>
  <si>
    <t xml:space="preserve">juancpena@dnp.gov.co; amora@funciónpublica.gov.co; </t>
  </si>
  <si>
    <t>Porcentaje de avance en  la integración de la información relacionada con la  Política de Racionalización de Tramites contenida en el Sistema Único de Información de Trámites (SUIT) con la Política de Mejora Normativa (Observatorio de Mejora Normativa),</t>
  </si>
  <si>
    <t>Sumatoria del porcentaje de avance en  la integración de la información relacionada con la  Política de Racionalización de Tramites contenida en el Sistema Único de Información de Trámites (SUIT) con la Política de Mejora Normativa (Observatorio de Mejora Normativa),
Hito 1: Consolidación de información de la Política de Racionalización de Tramites = 30%
Hito 2:Diseño de pestaña en el Observatorio de Mejora Normativa con la información de la Política de Racionalización de Tramites: 40%
Hito 3: Públicación de pestaña en el Observatorio de Mejora Normativa con la información de la Política de Racionalización de Tramites: 30%</t>
  </si>
  <si>
    <t xml:space="preserve">3.3.6. Establecer mecanismos que permitan la interoperabilidad del Sistema Único de Consulta Pública (SUCOP) y el Sistema Único de Información Normativa del Estado (SUIN) para garantizar la trazabilidad y transparencia en el proceso de formulación y la expedición de la norma. Este desarrollo tendrá su respectiva socialización y difusión con las entidades y ciudadanos  y estará soportado en herramientas tecnológicas que faciliten el procesamiento automatizado, el análisis temático y la generación de respuestas integrales y oportunas a los aportes recibidos. </t>
  </si>
  <si>
    <t>Objetivo 4: Fortalecer las capacidades institucionales para garantizar una producción normativa de calidad.</t>
  </si>
  <si>
    <t>4.1.1. Gestionar espacios de articulación de la Política de Mejora Normativa con la agenda académica  de entes universitarios, con el fin de promover la investigación, el conocimiento y las capacidades técnicas.</t>
  </si>
  <si>
    <t>Porcentaje de avance de la gestión de espacios de articulación con el sector académico para la integración de la agenda académica con los lineamientos de la Política de Mejora Normativa, con el fin de promover la investigación, el conocimiento y las capacidades técnicas.</t>
  </si>
  <si>
    <t xml:space="preserve">Sumatoria del porcentaje de avance de la gestión de espacios de articulación de la Política de Mejora Normativa con la agenda académica  de entes universitarios, con el fin de promover la investigación, el conocimiento y las capacidades técnicas.
Hito 1: Diagnóstico de programas académicos existentes (educación informal, continua, pregrados y posgrados) que involucren temáticas relacionadas con la Política de Mejora Normativa y sus herramientas = 15%. (2026)
Hito 2: Establecimiento de procesos de articulación con universidades públicas y privadas para promover la incorporación de contenidos temáticos sobre la Política de Mejora Normativa en programas académicos, en el marco de su autonomía curricular y conforme a las directrices del MEN = 20%. (2027-2028)
Hito 3. Elaboración de propuestas de espacios de investigación y de conocimiento alrededor de la PMN = 30%. (2029)
Hito 4. Ejecución de espacios de investigación y de conocimiento alrededor de la PMN = 35%. (2030-2033)
</t>
  </si>
  <si>
    <t>4.1.2. Definir e implementar estrategias para garantizar la transferencia, conservación y gestión efectiva del conocimiento institucional al interior de las entidades públicas del orden nacional y territorial, con el fin de evitar la pérdida de capacidades técnicas y estratégicas asociada a la rotación de personal y fortalecer la continuidad de la gestión pública.</t>
  </si>
  <si>
    <t xml:space="preserve">Subdirección de Gobierno y Asuntos Internacionales; Dirección de Gestión del Conocimiento; </t>
  </si>
  <si>
    <t xml:space="preserve">Juan Camilo Peña Pulido; Paulo Alberto Molina Bolivar; </t>
  </si>
  <si>
    <t xml:space="preserve">juancpena@dnp.gov.co pmolina@funcionpublica.gov.co; </t>
  </si>
  <si>
    <t>Porcentaje de avance en la definición e implementación de estrategias para garantizar la transferencia, conservación y gestión efectiva del conocimiento institucional al interior de las entidades públicas del orden nacional y territorial</t>
  </si>
  <si>
    <t>Porcentaje de avance en la definición e implementación de estrategias para garantizar la transferencia, conservación y gestión efectiva del conocimiento institucional al interior de las entidades públicas del orden nacional y territorial
Hito 1: Diagnóstico sobre mecanismos existentes de gestión del conocimiento en entidades públicas = 15%. (2028)
Hito 2: Diseño participativo de lineamientos y estrategias para la gestión del conocimiento = 25%.(2029)
Hito 3: Validación interinstitucional y ajuste de la estrategia final = 20%.(2029-2030)
Hito 4: Socialización y jornadas de capacitación = 30%.(2030)
Hito 5: Implementación inicial y monitoreo en entidades priorizadas = 10%.</t>
  </si>
  <si>
    <t>4.1.3. Diseñar e implementar una estrategia de generación de capacidades de carácter interinstitucional dirigida a las oficinas jurídicas y enlaces de áreas técnicas de entidades del orden nacional con el fin de que se brinden los procedimientos y herramientas de calidad en la producción normativa, de acuerdo con las etapas del ciclo de gobernanza regulatoria.</t>
  </si>
  <si>
    <t xml:space="preserve">Departamento Nacional de Planeación; Agencia Nacional de Defensa Jurídica del Estado; Ministerio de Justicia y del Derecho; </t>
  </si>
  <si>
    <t xml:space="preserve">Subdirección de Gobierno y Asuntos Internacionales; Dirección de Políticas y Estrategias para la Defensa Jurídica; Grupo de Calidad Normativa; </t>
  </si>
  <si>
    <t xml:space="preserve">Juan Camilo Peña Pulido; Julie Carolina Armenta Calderón; Carlos Alberto Unigarro Paz; </t>
  </si>
  <si>
    <t>juancpena@dnp.gov.co; julie.armenta@defensajuridica.gov.co; cunigar@minjusticia.gov.co;</t>
  </si>
  <si>
    <t>Porcentaje de avance en el diseño e implementación de una estrategia de generación de capacidades en mejora normativa de carácter interinstitucional dirigida a las oficinas jurídicas y de control interno del orden nacional.</t>
  </si>
  <si>
    <t>Sumatoria del porcentaje de avance en el diseño e implementación de una estrategia de generación de capacidades en mejora normativa de carácter interinstitucional dirigida a las oficinas jurídicas y de control interno del orden nacional.
Hito 1: Identificación de necesidades de formación y mapeo de actores (2026) = 10%.
Hito 2: Diseño del plan de formación interinstitucional (2027) = 25%.
Hito 3: Elaboración de materiales pedagógicos y metodológicos (2028) = 25%.
Hito 4: Implementación de los talleres de formación (2032) = 30%
Hito 5: Evaluación de resultados y retroalimentación del proceso (2033) = 10%.</t>
  </si>
  <si>
    <t>4.1.4. Desarrollar, actualizar y fortalecer cursos virtuales, capacitaciones y acompañamiento técnico en temáticas relacionadas con mejora normativa y regulación dirigido a servidores públicos del orden nacional y territorial.</t>
  </si>
  <si>
    <t>Si; 2.3.4.</t>
  </si>
  <si>
    <t xml:space="preserve">Escuela Superior de Administración Pública; Departamento Nacional de Planeación; </t>
  </si>
  <si>
    <t xml:space="preserve">Subdirección de Gobierno y Asuntos Internacionales; Dirección de Capacitación; </t>
  </si>
  <si>
    <t>Elier Ávalo Castaño; Juan Camilo Peña Pulido;</t>
  </si>
  <si>
    <t xml:space="preserve">elier.avalo@esap.edu.co; juancpena@dnp.gov.co; </t>
  </si>
  <si>
    <t>Producto+M56</t>
  </si>
  <si>
    <t>Porcentaje de avance en el desarrollo, actualización y fortalecimiento de cursos virtuales, capacitaciones y acompañamiento técnico en regulación.</t>
  </si>
  <si>
    <t>Sumatoria del porcentaje de avance en el desarrollo, actualización y fortalecimiento de cursos virtuales, capacitaciones y acompañamiento técnico en la Política de Mejora Normativa.
Hito 1: Elaborar el contenido temático y la propuesta de módulos para los cursos virtuales y capacitaciones relacionadas con las temáticas  de mejora normativa y regulación: 25% (2026) Responsable DNP.
Hito 2: Virtualización de los contenidos en agrupación de módulos de formación, en las temáticas relacionadas con mejora normativa y regulación: 30% (2027-2028) Responsable ESAP.
Hito 3: Implementación de jornadas de capacitación en modalidad virtual, en las temáticas relacionadas con mejora normativa y regulación = 20% (2029-2030) Responsables DNP y ESAP.
Hito 4. Ejecución de actividades de acompañamiento técnico a entidades públicas en las temáticas relacionadas con mejora normativa y regulación:15% (2029-2032) Responsable DNP.
Hito 5. Consolidar los resultados de las encuestas de satisfacción relacionadas con los eventos de capacitación desarrollado en cumplimiento de esta actividad: 10% (2033) Responsables ESAP y DNP.</t>
  </si>
  <si>
    <t xml:space="preserve"> Recursos Propios - Inversión </t>
  </si>
  <si>
    <t>4.1.5. Diseñar e implementar una estrategia de difusión y divulgación sobre la aplicación de buenas prácticas en regulación para los reglamentos técnicos y medidas sanitarias y fitosanitarias.</t>
  </si>
  <si>
    <t xml:space="preserve">Ministerio de Comercio, Industria y Turismo; Departamento Nacional de Planeación; </t>
  </si>
  <si>
    <t>Dirección de Regulación; Subdirección de Gobierno y Asuntos Internacionales;</t>
  </si>
  <si>
    <t xml:space="preserve">Hernan Alonso Zúñiga Carvajal; Juan Camilo Peña Pulido; </t>
  </si>
  <si>
    <t xml:space="preserve">hzuniga@mincit.gov.co; juancpena@dnp.gov.co; </t>
  </si>
  <si>
    <t>Porcentaje de avance en el diseño e implementación de una estrategia de difusión y divulgación sobre la aplicación de buenas prácticas en regulación para los reglamentos técnicos y medidas sanitarias y fitosanitarias.</t>
  </si>
  <si>
    <t>Sumatoria del porcentaje de avance en el diseño e implementación de una estrategia de difusión y divulgación sobre la aplicación de buenas prácticas en regulación para los reglamentos técnicos y medidas sanitarias y fitosanitarias.
Hito 1: Diseño de una estrategia de difusión y divulgación sectorial sobre la aplicación de buenas prácticas en regulación para los reglamentos técnicos y medidas sanitarias y fitosanitarias (2026) = 20%.
Hito 2: Implementación de la estrategia de difusión y divulgación sectorial sobre la aplicación de buenas prácticas en regulación para los reglamentos técnicos y medidas sanitarias y fitosanitarias (2027 y 2028) = 60%.
Hito 3: Socialización del balance y resultado de la estrategia de difusión y divulgación en la instancia correspondiente del Sistema Nacional de Competitividad e Innovación (2028) = 20%.</t>
  </si>
  <si>
    <t>4.1.6. Diseñar e implementar espacios de socialización y difusión de buenas prácticas en el ámbito de la producción normativa, dirigidos a los responsables de la elaboración de normas de entidades públicas de la rama ejecutiva del orden nacional y territorial, considerando sus condiciones técnicas y presupuestales</t>
  </si>
  <si>
    <t xml:space="preserve">Departamento Nacional de Planeación; Ministerio de Justicia y del Derecho; Departamento Administrativo de la Presidencia de la República; </t>
  </si>
  <si>
    <t xml:space="preserve">Subdirección de Gobierno y Asuntos Internacionales; Grupo de Calidad Normativa; Secretaría Jurídica; </t>
  </si>
  <si>
    <t xml:space="preserve">Juan Camilo Peña Pulido; Carlos Alberto Unigarro; Augusto Alfonso Ocampo Camacho; </t>
  </si>
  <si>
    <t xml:space="preserve">juancpena@dnp.gov.co; cunigar@minjusticia.gov.co; augustoocampo@presidencia.gov.co; </t>
  </si>
  <si>
    <t>Porcentaje de avance de estrategia de diseño e implementación de espacios de socialización y difusión de buenas prácticas en el ámbito de la producción normativa, dirigidos a los responsables de la elaboración de normas de entidades públicas de la rama ejecutiva del orden nacional y territorial, considerando sus condiciones técnicas y presupuestales</t>
  </si>
  <si>
    <t>Sumatoria del porcentaje de avance de estrategia de diseño e implementación de espacios de socialización y difusión de buenas prácticas en el ámbito de la producción normativa, dirigidos a los responsables de la elaboración de normas de entidades públicas de la rama ejecutiva del orden nacional y territorial, considerando sus condiciones técnicas y presupuestales
Hito 1: Identificación de necesidades de formación y mapeo de actores (2026) = 10%.
Hito 2: Diseño de la estrategia (2027) = 20%
Hito 3: Elaboración de materiales pedagógicos y metodológicos (2028) = 20%.
Hito 4: Implementación de los espacios de difusión de formación (2029-2032) = 40%
Hito 5: Evaluación de resultados y retroalimentación del proceso (2033) = 10%.</t>
  </si>
  <si>
    <t>4.1.7. Diseñar e implementar planes de capacitación y socialización dirigidos a los funcionarios de las entidades públicas del orden nacional y territorial diferenciando los contenidos de acuerdo con la aplicabilidad de las herramientas, sobre enfoques, metodologías y beneficios del Análisis de Impacto Normativo (AIN), Memoria justificativa y Manifestación de Impacto Regulatorio (MIR) como herramientas de diseño del ciclo de mejora regulatoria.</t>
  </si>
  <si>
    <t xml:space="preserve">Departamento Nacional de Planeación; Departamento Administrativo de la Función Pública; </t>
  </si>
  <si>
    <t xml:space="preserve">Subdirección de Gobierno y Asuntos Internacionales, Dirección de Participación, Transparencia y Servicio al ciudadano; </t>
  </si>
  <si>
    <t>Porcentaje de avance en el diseño e implementación de planes de capacitación y socialización sobre AIN, Memoria Justificativa y MIR en entidades de orden nacional.</t>
  </si>
  <si>
    <t>Sumatoria del porcentaje de avance en el diseño e implementación de los planes de capacitación y socialización sobre AIN, Memoria Justificativa y MIR
Hito 1: Diagnóstico de necesidades de capacitación en entidades del orden nacional = 15%. (2026)
Hito 2: Diseño del plan de capacitación y socialización (contenidos, metodología, cronograma, público objetivo) = 20%.(2027)
Hito 3: Desarrollo de materiales pedagógicos y recursos técnicos (guías, presentaciones, casos prácticos) = 20%. (2027-2028)
Hito 4: Implementación piloto de jornadas de capacitación y socialización = 25%. (2029-2032)
Hito 5: Sistematización de resultados y difusión de recomendaciones = 20%.(2033)</t>
  </si>
  <si>
    <t>4.1.8. Diseñar e implementar planes de capacitación y socialización dirigidos a los funcionarios de las entidades públicas del orden nacional y territorial sobre enfoques, metodologías y beneficios de la evaluación ex post como herramienta del ciclo de mejora regulatoria.</t>
  </si>
  <si>
    <t>Porcentaje de avance en la implementación de planes de capacitación y socialización sobre evaluación ex post en el ciclo de mejora regulatoria en entidades a nivel nacional.</t>
  </si>
  <si>
    <t>Sumatoria del porcentaje de avance en la implementación de planes de capacitación y socialización sobre evaluación ex post en el ciclo de mejora regulatoria en entidades a nivel nacional.
Hito 1: Diagnóstico de necesidades de capacitación en entidades del orden nacional = 15%. (2026)
Hito 2: Diseño del plan de capacitación y socialización (contenidos, metodología, cronograma, público objetivo) = 20%.(2027)
Hito 3: Desarrollo de materiales pedagógicos y recursos técnicos (guías, presentaciones, casos prácticos) = 20%. (2027-2028)
Hito 4: Implementación piloto de jornadas de capacitación y socialización = 25%.(2029-2032)
Hito 5: Sistematización de resultados y difusión de recomendaciones = 20%.(2033)</t>
  </si>
  <si>
    <t>4.1.9. Realizar capacitaciones y acompañamientos en materia de depuración normativa en entidades públicas del orden nacional y territorial con el fin de fortalecer la aplicación de los criterios de depuración.</t>
  </si>
  <si>
    <t>si, 4.1.12</t>
  </si>
  <si>
    <t xml:space="preserve">Ministerio de Justicia y del Derecho; </t>
  </si>
  <si>
    <t xml:space="preserve">Grupo de Calidad Normativa; </t>
  </si>
  <si>
    <t xml:space="preserve">Carlos Alberto Unigarro Paz; </t>
  </si>
  <si>
    <t xml:space="preserve">cunigar@minjusticia.gov.co; </t>
  </si>
  <si>
    <t>Porcentaje de avance en la implementación de estrategias de capacitación y acompañamiento en depuración normativa</t>
  </si>
  <si>
    <t>Sumatoria del porcentaje de avance de la implementación de las capacitaciones y acompañamientos en materia de depuración normativa en entidades públicas del orden nacional y territorial con el fin de fortalecer la aplicación de los criterios de depuración.
Hito 1: Diagnóstico de necesidades de capacitación en entidades del orden nacional y territorial= 15%.(2026) 
Hito 2: Diseño del plan de capacitación y socialización (contenidos, metodología, cronograma, público objetivo) = 20%.(2027)
Hito 3: Desarrollo de materiales pedagógicos y recursos técnicos (guías, presentaciones, casos prácticos) = 20%. (2027-2028)
Hito 4: Implementación piloto de jornadas de capacitación y socialización = 25%.(2028-2032)
Hito 5: Sistematización de resultados y difusión de recomendaciones = 20%.(2033)</t>
  </si>
  <si>
    <r>
      <rPr>
        <sz val="10"/>
        <color rgb="FF000000"/>
        <rFont val="Arial Narrow"/>
      </rPr>
      <t>4.1.10. Desarrollar e implementar una estrategia para socializar y difundir el uso y actualizaciones del SUIN-Juriscol entre entidades públicas del orden nacional y territorial</t>
    </r>
    <r>
      <rPr>
        <sz val="10"/>
        <color rgb="FF92D050"/>
        <rFont val="Arial Narrow"/>
      </rPr>
      <t xml:space="preserve"> </t>
    </r>
  </si>
  <si>
    <t>Porcentaje de avance del desarrollo e implementación de una estrategia para socializar y difundir el uso y actualizaciones del SUIN-Juriscol entre entidades públicas del orden nacional y territorial.</t>
  </si>
  <si>
    <t>Sumatoria del porcentaje de avance del desarrollo e implementación de una estrategia para socializar y difundir el uso y actualizaciones del SUIN-Juriscol entre entidades públicas del orden nacional y territorial.
Hito 1: Diseño de la estrategia de socialización y difusión del uso y actualizaciones del SUIN-Juriscol (2026-2027) = 33%.
Hito 2: Ejecución del cronograma de la estrategia de socialización y difusión (2028-2032) = 33%.
Hito 3: Evaluación de resultados e identificación de mejoras (2033) = 33%.</t>
  </si>
  <si>
    <t>4.1.11. Diseñar e implementar una estrategia de acompañamiento para fortalecer las capacidades institucionales y técnicas de la estrategia de depuración normativa, para la identificación, revisión y derogatoria de redacciones normativas contenidas en leyes, decretos, resoluciones y demás normas, de acuerdo con los criterios establecidos en los lineamientos y metodologías disponibles de dicha herramienta, garantizando un marco jurídico más claro, coherente y accesible.</t>
  </si>
  <si>
    <t>Si; 4.1.9</t>
  </si>
  <si>
    <t>Porcentaje de avance en el diseño e implementación una estrategia de acompañamiento para fortalecer las capacidades institucionales y técnicas de la estrategia de depuración normativa, para la identificación, revisión y derogatoria de redacciones normativas contenidas en leyes, decretos, resoluciones y demás normas, de acuerdo con los criterios establecidos en los lineamientos y metodologías disponibles de dicha herramienta.</t>
  </si>
  <si>
    <t>Sumatoria del porcentaje de avance en el diseño e implementación una estrategia de acompañamiento para fortalecer las capacidades institucionales y técnicas de la estrategia de depuración normativa, para la identificación, revisión y derogatoria de redacciones normativas contenidas en leyes, decretos, resoluciones y demás normas, de acuerdo con los criterios establecidos en los lineamientos y metodologías disponibles de dicha herramienta..
Hito 1: Diseño de una estrategia de acompañamiento para fortalecer las capacidades institucionales y técnicas de la estrategia de depuración normativa, para la identificación, revisión y eliminación de leyes, decretos, resoluciones y demás normas que cumplan con los criterios establecidos en la Ley 2085 de 2021. (2027) = 40%
Hito 2: Implementación de la estrategia y realización de acompañamientos para fortalecer las capacidades institucionales y técnicas de la estrategia de depuración normativa, para la identificación, revisión y eliminación de leyes, decretos, resoluciones y demás normas que cumplan con los criterios establecidos en la Ley 2085 de 2021. (2028) = 60%</t>
  </si>
  <si>
    <t>4.1.12. Definir e implementar estrategias para garantizar la memoria pública por medio de la adecuada gestión de la información y de los archivos al interior de las entidades del nivel nacional y territorial, con el fin de facilitar la toma de decisiones con base en el conocimiento institucional, la transparencia, las posibilidades de veeduría ciudadana, y evitar la pérdida de capacidades técnicas y estratégicas, relacionadas con la rotación de personal.</t>
  </si>
  <si>
    <t>Si; 3.2.5.</t>
  </si>
  <si>
    <t xml:space="preserve">Archivo General de la Nación; Departamento Nacional de Planeación; Departamento Administrativo de la Presidencia de la República; Ministerio de Tecnologías de la Información y las Comunicaciones; </t>
  </si>
  <si>
    <t xml:space="preserve">Subdirección de Política y Normativa Archivistica; Subdirección de Gobierno y Asuntos Internacionales; Secretaría de Transparencia; Dirección de Gobierno Digital; </t>
  </si>
  <si>
    <t>César Eduardo Osorio Sánchez; Juan Camilo Peña Pulido; Andrés Idárraga Franco; Lucy Elena Uron Roncón;</t>
  </si>
  <si>
    <t xml:space="preserve">cesar.osorio@archivogeneral.gov.co; juancpena@dnp.gov.co; andresidarraga@presidencia.gov.co; luron@mintic.gov.co; </t>
  </si>
  <si>
    <t>Porcentaje de avance en entidades a nivel  nacional y territorial que  hayan implementado una estrategia  para garantizar la transferencia, conservación y gestión efectiva del conocimiento institucional.</t>
  </si>
  <si>
    <r>
      <rPr>
        <sz val="10"/>
        <color rgb="FF000000"/>
        <rFont val="Arial Narrow"/>
        <family val="2"/>
      </rPr>
      <t xml:space="preserve">Sumatoria del porcentaje de avance en la definición e implementación de estrategias para garantizar la memoria pública por medio de la adecuada gestión de la información y de los archivos:  
</t>
    </r>
    <r>
      <rPr>
        <b/>
        <i/>
        <sz val="10"/>
        <color rgb="FF000000"/>
        <rFont val="Arial Narrow"/>
        <family val="2"/>
      </rPr>
      <t xml:space="preserve">[Estas acciones son de Archivo General de la Nación, pendiente por establecer actividades de parte de las demás entidades que hacen parte de la Política Pública de Acceso a la Información Pública] </t>
    </r>
    <r>
      <rPr>
        <sz val="10"/>
        <color rgb="FF000000"/>
        <rFont val="Arial Narrow"/>
        <family val="2"/>
      </rPr>
      <t xml:space="preserve">                                                                                                                 Hito 1. Revisión y actualización de instrumentos de la Política de Archivo y Gestión Documental= 15% (Archivo General de la Nación, 2028-2033)
Hito 2. Acompañamientos técnicos de la Política de Archivo y Gestión Documental = 30% 
Hito 3.Difusión de la Política de Archivo y Gestión Documental l = 30%
Hito 4. Inspeción, vigilancia y control de la Política de Archivo y Gestión Documental = 25%</t>
    </r>
  </si>
  <si>
    <t>fin</t>
  </si>
  <si>
    <t>4.2.1. Desarrollar un esquema de reconocimiento a las entidades que evidencien mejores desempeños en la implementación de la PMN en el marco del seguimiento al desempeño institucional del MIPG.</t>
  </si>
  <si>
    <t xml:space="preserve">Subdirección de Gobierno y Asuntos Internacionales; Dirección de Gestión y Desempeño Institucional; </t>
  </si>
  <si>
    <t xml:space="preserve">Juan Camilo Peña Pulido; Luz Daifenis Arango Rivera; </t>
  </si>
  <si>
    <t xml:space="preserve">juancpena@dnp.gov.co; larango@funcionpublica.gov.co; </t>
  </si>
  <si>
    <t>Porcentaje del desarrollo de un esquema de reconocimiento a las entidades que evidencien mejores desempeños en la implementación de la PMN en el marco del seguimiento al desempeño institucional del MIPG.</t>
  </si>
  <si>
    <t>Sumatoria de avance del porcentaje del desarrollo de un esquema de reconocimiento a las entidades que evidencien mejores desempeños en la implementación de la PMN en el marco del seguimiento al desempeño institucional del MIPG.
Hito 1: Diseño metodológico y piloto inicial del esquema de reconocimiento en PMN dentro del MIPG. 2027 (20%) 
Hito 2: Adopción oficial, primeros reconocimientos formales y expansión progresiva a entidades nacionales y territoriales.  2028–2032 (50%) 
Hito 3: Evaluación de resultados y ajustes de segunda generación al esquema de reconocimiento. 2033 (30%)</t>
  </si>
  <si>
    <t>4.2.2. Diseñar y desarrollar un esquema piloto de incentivos para las entidades del ámbito nacional con el fin de promover buenas prácticas de regulación basadas en evidencia.</t>
  </si>
  <si>
    <t>Si; 3.4.1.</t>
  </si>
  <si>
    <t>juancpena@dnp.gov.co;</t>
  </si>
  <si>
    <t>Porcentaje de avance  del diseño y desarrollo de un esquema piloto de incentivos para las entidades del ámbito nacional</t>
  </si>
  <si>
    <t>Sumatoria del porcentaje de avance del diseño y desarrollo de un esquema piloto de incentivos para las entidades del ámbito nacional con el fin de promover buenas prácticas de regulación basadas en evidencia.
Hito 1: Análisis de información de buenas prácticas de regulación basadas en evidencia.=20% (2027)
Hito 2: Diseño de posibles incentivos para entidades a nivel nacional por promover buenas prácticas de regulación basadas en evidencia. =20% (2027)
Hito 3: Desarrollo del esquema piloto con 10 entidades a nivel nacional  con por promover buenas prácticas de regulación basadas en evidencia. = 40% (2028)
Hito 4: Realización de informe de sistematización de la información recopilada en el piloto. = 20% (2028)</t>
  </si>
  <si>
    <t xml:space="preserve"> </t>
  </si>
  <si>
    <t>4.2.3. Diseñar y desarrollar incentivos para el uso de evidencia, así como la adaptación de espacios para que diferentes entidades puedan intercambiar información a través del Comité de Entornos más Competitivos.</t>
  </si>
  <si>
    <t>Si; 3.4.2</t>
  </si>
  <si>
    <t>Porcentaje de avance del diseño y desarrollo de  incentivos para el uso de evidencia, así como la adaptación de espacios para que diferentes entidades puedan intercambiar información a través del Comité de Entornos más Competitivos.</t>
  </si>
  <si>
    <t>Sumatoria del porcentaje de avance del diseño y desarrollo de  incentivos para el uso de evidencia, así como la adaptación de espacios para que diferentes entidades puedan intercambiar información a través del Comité de Entornos más Competitivos.
Hito 1: Diseño de posibles incentivos incentivos para el uso de evidencia a través del Comité de Entornos más Competitivos. = 20%. (2028-2029)
Hito 2: Desarrollo de un cronograma dentro del Comité de entornos más competitivos para establecer espacios de intercambio de información entre entidades = 30%.(2029)
Hito 3: Realización de espacios semestrales dentro del comité de entornos más competitivos para la promoción de incentivos y espacios de intercambio de información con el fin  de que las regulaciones se hagan basadas en evidencia = 50%. (2030-2033)
Hito 4: Realización de informe de sistematización de la información recopilada en el piloto. (2033)</t>
  </si>
  <si>
    <t xml:space="preserve">4.2.4.Realizar un análisis sobre los resultados de las ediciones del Concurso de Buenas Prácticas Regulatorias, con el fin de establecer los efectos derivados de la estrategia en las entidades del nivel nacional y territorial. </t>
  </si>
  <si>
    <t>Porcentaje de avance del análisis de resultados de las ediciones del concurso de buenas prácticas regulatorias</t>
  </si>
  <si>
    <t>Sumatoria del avance de porcentaje de avance del análisis de resultados de las ediciones del concurso de buenas prácticas regulatorias.
Hito 1: Gestiones de revisión de las entidades participantes e iniciativas de las ediciones del concurso de buenas prácticas regulatorias = 20%.
Hito 2: Análisis de  los resultados de las ediciones del concurso de buenas prácticas regulatorias identificando a las entidades participantes y cómo ha sido la implementación de la PMN = 35%.
Hito 3: Diagnóstico que permita determinar si las ediciones del concurso han contribuido para la implementación y promoción de la PMN = 45%.</t>
  </si>
  <si>
    <t>4.2.5 Diseñar e implementar una estrategia que permita incentivar y fortalecer la implementación de la Política de Racionalización de Trámites, con la participación de entidades de nivel nacional y territorial, de modo que se simplifique y racionalice el inventario de trámites y tales resultados se reflejen en el Sistema Único de Información de Trámites (SUIT), fuente de información (para tomadores de decisión y los usuarios en general) sobre los trámites existentes en el país.</t>
  </si>
  <si>
    <t>Porcentaje de avance en el diseño e implementación de una estrategia que permita incentivar y fortalecer la implementación de la Política de Racionalización de Trámites, con la participación de entidades de nivel nacional y territorial.</t>
  </si>
  <si>
    <t>Sumatoria del porcentaje de avance en el diseño e implementación de una estrategia que permita incentivar y fortalecer la implementación de la Política de Racionalización de Trámites, con la participación de entidades de nivel nacional y territorial.
Hito 1: Diagnóstico sobre los niveles de uso del SUIT y barreras para su adopción por entidades nacionales y territoriales [DAFP] (2026) = 25%.
Hito 2: Diseño y ejecución de capacitaciones dirigidas al Departamento Nacional de Planeación con el fin de formar capacidades en la Política de Racionalización de Trámites [DAFP] (2027) = 25%.
Hito 3: Diseño y ejecución de la propuesta de generación de capacidades dirigida a entidades nacionales y territoriales para masificar el uso del SUIT [DNP] (10% en 2028 y 15% en 2029) = 25%.
Hito 4: Documento de lecciones aprendidas de la estrategia con reporte de cobertura y resultados [DNP] (2030) = 25%.</t>
  </si>
  <si>
    <t>PGN - Nación - Funcionamiento</t>
  </si>
  <si>
    <r>
      <t>Diferencia entre el total de recursos asignados a las acciones y el costo total de las acciones</t>
    </r>
    <r>
      <rPr>
        <b/>
        <vertAlign val="superscript"/>
        <sz val="11"/>
        <rFont val="Arial Narrow"/>
        <family val="2"/>
      </rPr>
      <t xml:space="preserve"> (1)</t>
    </r>
  </si>
  <si>
    <r>
      <rPr>
        <b/>
        <vertAlign val="superscript"/>
        <sz val="10"/>
        <rFont val="Arial Narrow"/>
        <family val="2"/>
      </rPr>
      <t xml:space="preserve">(1) </t>
    </r>
    <r>
      <rPr>
        <b/>
        <sz val="10"/>
        <rFont val="Arial Narrow"/>
        <family val="2"/>
      </rPr>
      <t>Indica si la política está financiada o desfinanciada. Un resultado negativo indica que las entidades involucradas no cuentan con los recursos suficientes para financiar la política.</t>
    </r>
  </si>
  <si>
    <t>3. BALANCE CUALITATIVO DEL SEGUIMIENTO</t>
  </si>
  <si>
    <t>Preguntas cualitativas</t>
  </si>
  <si>
    <t>1. ¿Qué dificultades o restricciones se han presentado en la ejecución de las acciones que han perjudicado el cumplimiento de los planteamientos del documento?</t>
  </si>
  <si>
    <t>2. ¿Qué cambios se han presentado que afecten lo establecido en las acciones del documento?</t>
  </si>
  <si>
    <t>3. ¿Con el cumplimiento de las acciones se logra el objetivo general del documento? Si la respuesta es NO, ¿cuáles acciones podrían modificarse o adicionarse que no fueron contempladas en el documento? Justifique.</t>
  </si>
  <si>
    <t>4. ¿Qué gestión adelantó la dirección técnica líder, en el marco de sus competencias, con las entidades responsables para que estas avancen en el cumplimiento de sus acciones, en particular para aquellas que se encuentran rezagadas en su ejecución?</t>
  </si>
  <si>
    <t>Corte No. 1
MM/AA</t>
  </si>
  <si>
    <t xml:space="preserve">1. </t>
  </si>
  <si>
    <t xml:space="preserve">2. </t>
  </si>
  <si>
    <t>3.</t>
  </si>
  <si>
    <t>4.</t>
  </si>
  <si>
    <t>Corte No. 2
MM/AA</t>
  </si>
  <si>
    <t>Corte No. 3
MM/AA</t>
  </si>
  <si>
    <t>Corte No. N
MM/AA</t>
  </si>
  <si>
    <t>INDICADORES DE RESULTADO</t>
  </si>
  <si>
    <t xml:space="preserve">      1. CARACTERÍSTICAS GENERALES</t>
  </si>
  <si>
    <t xml:space="preserve">   2. MEDICIÓN</t>
  </si>
  <si>
    <t xml:space="preserve">   3. SEGUIMIENTO</t>
  </si>
  <si>
    <t>Indicador</t>
  </si>
  <si>
    <t>Descripción</t>
  </si>
  <si>
    <t>Relación con:</t>
  </si>
  <si>
    <t>Unidad de medida</t>
  </si>
  <si>
    <t>Tiempo de medición</t>
  </si>
  <si>
    <t>Línea base</t>
  </si>
  <si>
    <t>Metas</t>
  </si>
  <si>
    <t>Metodología de medición</t>
  </si>
  <si>
    <t xml:space="preserve">Fuentes de información </t>
  </si>
  <si>
    <t>Días de rezago</t>
  </si>
  <si>
    <t>Serie disponible</t>
  </si>
  <si>
    <t>Responsable del indicador</t>
  </si>
  <si>
    <t>Responsable del seguimiento al indicador en DNP</t>
  </si>
  <si>
    <t>Avance</t>
  </si>
  <si>
    <t>Dimensión</t>
  </si>
  <si>
    <t>Indicadores de resultado del PND vigente</t>
  </si>
  <si>
    <t>ODS</t>
  </si>
  <si>
    <t>Acción PAS</t>
  </si>
  <si>
    <t>Año</t>
  </si>
  <si>
    <t>Fuente LB</t>
  </si>
  <si>
    <t>2022-2</t>
  </si>
  <si>
    <t>2023-2</t>
  </si>
  <si>
    <t>2024-2</t>
  </si>
  <si>
    <t>2025-2</t>
  </si>
  <si>
    <t>2026-2</t>
  </si>
  <si>
    <t>2027-2</t>
  </si>
  <si>
    <t>2028-2</t>
  </si>
  <si>
    <t>2029-2</t>
  </si>
  <si>
    <t>2030-2</t>
  </si>
  <si>
    <t>Instrucciones para el diligenciamiento del Plan de Acción y Seguimiento (PAS)</t>
  </si>
  <si>
    <t>Pasos</t>
  </si>
  <si>
    <t>Paso 0.  Datos básicos</t>
  </si>
  <si>
    <r>
      <t xml:space="preserve">Diligencie el plan de acción y seguimiento comenzando por los datos básicos tales como:
a. Título del documento.
b. Dirección técnica o grupo responsable (utilice el desplegable y elija la dirección técnica o grupo responsable).
c. Entidades líderes, deben ser las que pertenecen al Consejo Nacional de Política Económica y Social (CONPES).
d. Objetivo general.
Los campos "Documento No. CONPES" y "Fecha de aprobación" se diligenciarán conforme se haya aprobado el documento en la sesión de CONPES. La "Fecha de actualización" se debe dejar vacía.
La fecha de aprobación y la fecha de actualización deben seguir este formato: </t>
    </r>
    <r>
      <rPr>
        <b/>
        <sz val="10"/>
        <color rgb="FFC00000"/>
        <rFont val="Arial"/>
        <family val="2"/>
      </rPr>
      <t>DD/MM/AAAA</t>
    </r>
    <r>
      <rPr>
        <b/>
        <sz val="10"/>
        <color rgb="FFFF0000"/>
        <rFont val="Arial"/>
        <family val="2"/>
      </rPr>
      <t>.</t>
    </r>
    <r>
      <rPr>
        <sz val="10"/>
        <rFont val="Arial"/>
        <family val="2"/>
      </rPr>
      <t xml:space="preserve">
 </t>
    </r>
  </si>
  <si>
    <t>Paso 1. Plan de acción</t>
  </si>
  <si>
    <r>
      <rPr>
        <b/>
        <sz val="10"/>
        <rFont val="Arial"/>
        <family val="2"/>
      </rPr>
      <t>a. Objetivos específicos:</t>
    </r>
    <r>
      <rPr>
        <sz val="10"/>
        <rFont val="Arial"/>
        <family val="2"/>
      </rPr>
      <t xml:space="preserve"> Se deben escribir así:
Objetivo 1: Implementar…
Objetivo 2: Diseñar…
Los objetivos deben ir acompañados de </t>
    </r>
    <r>
      <rPr>
        <b/>
        <sz val="10"/>
        <color rgb="FFC00000"/>
        <rFont val="Arial"/>
        <family val="2"/>
      </rPr>
      <t>un verbo</t>
    </r>
    <r>
      <rPr>
        <sz val="10"/>
        <rFont val="Arial"/>
        <family val="2"/>
      </rPr>
      <t xml:space="preserve"> y deben derivarse del objetivo general, para ver más detalles de cómo formular los objetivos específicos por favor diríjase a la "Guía Metodológica para la elaboración y seguimiento de documentos CONPES" (https://colaboracion.dnp.gov.co/CDT/DNP/EC-G01%20Gu%C3%ADa%20elaboraci%C3%B3n%20y%20seguimiento%20Doc%20Conpes.Pu.pdf)
Defina la ponderación de cada objetivo de acuerdo a su nivel de importancia en el cumplimiento del objetivo general de la política. Tenga en cuenta que la ponderación debe ser expresada en términos porcentuales y la suma de las</t>
    </r>
    <r>
      <rPr>
        <sz val="10"/>
        <color rgb="FFC00000"/>
        <rFont val="Arial"/>
        <family val="2"/>
      </rPr>
      <t xml:space="preserve"> </t>
    </r>
    <r>
      <rPr>
        <b/>
        <sz val="10"/>
        <color rgb="FFC00000"/>
        <rFont val="Arial"/>
        <family val="2"/>
      </rPr>
      <t>ponderaciones debe ser igual a 100%</t>
    </r>
    <r>
      <rPr>
        <sz val="10"/>
        <rFont val="Arial"/>
        <family val="2"/>
      </rPr>
      <t>.</t>
    </r>
  </si>
  <si>
    <r>
      <rPr>
        <b/>
        <sz val="10"/>
        <rFont val="Arial"/>
        <family val="2"/>
      </rPr>
      <t>b. Acciones:</t>
    </r>
    <r>
      <rPr>
        <sz val="10"/>
        <rFont val="Arial"/>
        <family val="2"/>
      </rPr>
      <t xml:space="preserve"> Cada objetivo específico debe tener acciones asociadas para su cumplimiento y deben ir acompañadas de </t>
    </r>
    <r>
      <rPr>
        <b/>
        <sz val="10"/>
        <color rgb="FFC00000"/>
        <rFont val="Arial"/>
        <family val="2"/>
      </rPr>
      <t>un verbo</t>
    </r>
    <r>
      <rPr>
        <sz val="10"/>
        <rFont val="Arial"/>
        <family val="2"/>
      </rPr>
      <t>. Las acciones deben escribirse de la siguiente forma:
1.1 Elaborar... 
En este caso, la numeración 1.1 indica que la acción es la número 1 y corresponde al objetivo 1. Todas las acciones deben ser numeradas siguiendo la secuencia descrita.</t>
    </r>
    <r>
      <rPr>
        <sz val="10"/>
        <rFont val="Arial"/>
        <family val="2"/>
      </rPr>
      <t xml:space="preserve">
Defina la ponderación de las acciones de acuerdo a su nivel de importancia dentro del cumplimiento del objetivo específico relacionado. Tenga en cuenta, que la ponderación debe estar expresada en términos porcentuales y</t>
    </r>
    <r>
      <rPr>
        <sz val="10"/>
        <color rgb="FFC00000"/>
        <rFont val="Arial"/>
        <family val="2"/>
      </rPr>
      <t xml:space="preserve"> </t>
    </r>
    <r>
      <rPr>
        <b/>
        <sz val="10"/>
        <color rgb="FFC00000"/>
        <rFont val="Arial"/>
        <family val="2"/>
      </rPr>
      <t>la suma de las ponderaciones de las acciones de un objetivo específico dado debe ser igual a la ponderación de dicho objetivo. Adicionalmente, la suma total de la ponderación de las acciones debe ser igual a 100%.</t>
    </r>
  </si>
  <si>
    <r>
      <rPr>
        <b/>
        <sz val="10"/>
        <rFont val="Arial"/>
        <family val="2"/>
      </rPr>
      <t>c. Relaciones entre acciones:</t>
    </r>
    <r>
      <rPr>
        <sz val="10"/>
        <rFont val="Arial"/>
        <family val="2"/>
      </rPr>
      <t xml:space="preserve"> Indique si la acción formulada depende de la ejecución de otra acción. En caso de que no exista relación escriba la palabra No, en caso contrario indique el número de la acción o las acciones que estén relacionadas con la acción después de la palabra Sí (ejemplo: Sí, 2.3).</t>
    </r>
  </si>
  <si>
    <r>
      <rPr>
        <b/>
        <sz val="10"/>
        <rFont val="Arial"/>
        <family val="2"/>
      </rPr>
      <t>d. Responsables de la ejecución:</t>
    </r>
    <r>
      <rPr>
        <sz val="10"/>
        <rFont val="Arial"/>
        <family val="2"/>
      </rPr>
      <t xml:space="preserve"> Se debe escribir el nombre de las entidades y las direcciones/subdirecciones/dependencias/grupos responsables de ejecutar las acciones. Para ello, escriba nombres completos y evite el uso de siglas. Las dependencias de una misma entidad deben ser separadas por un punto seguido "." (ejemplo: Dirección de Desarrollo Social. Dirección de Desarrollo Empresarial)
La información de contacto corresponde a la persona responsable de reportar la ejecución de la acción. Los nombres deben ir acompañados por los correos electrónicos.</t>
    </r>
  </si>
  <si>
    <r>
      <rPr>
        <b/>
        <sz val="10"/>
        <rFont val="Arial"/>
        <family val="2"/>
      </rPr>
      <t>e. Tiempo de ejecución:</t>
    </r>
    <r>
      <rPr>
        <sz val="10"/>
        <rFont val="Arial"/>
        <family val="2"/>
      </rPr>
      <t xml:space="preserve"> Escriba las fechas de inicio y finalización de las acciones. El tiempo de ejecución debe seguir el formato: </t>
    </r>
    <r>
      <rPr>
        <b/>
        <sz val="10"/>
        <color rgb="FFC00000"/>
        <rFont val="Arial"/>
        <family val="2"/>
      </rPr>
      <t xml:space="preserve">DD/MM/AAAA. </t>
    </r>
    <r>
      <rPr>
        <sz val="10"/>
        <rFont val="Arial"/>
        <family val="2"/>
      </rPr>
      <t xml:space="preserve">Recuerde que una fecha no es un año ni un trimestre. </t>
    </r>
  </si>
  <si>
    <r>
      <rPr>
        <b/>
        <sz val="10"/>
        <color rgb="FF000000"/>
        <rFont val="Arial"/>
        <family val="2"/>
      </rPr>
      <t>f. Indicadores de cumplimiento</t>
    </r>
    <r>
      <rPr>
        <sz val="10"/>
        <color rgb="FF000000"/>
        <rFont val="Arial"/>
        <family val="2"/>
      </rPr>
      <t>: Para esta sección tenga en cuenta los siguientes pasos:
- Seleccione el tipo de indicador de acuerdo a la lista desplegable que aparece en la columna denominada "Tipo". 
- Indique el nombre del indicador que permite hacer seguimiento a la acción. Se aconseja que en el indicador se añada el verbo en participio de la acción (ejemplo: casas construidas, capacitaciones realizadas). No se recomienda el uso de mediciones binarias, cuando la meta sea cumplir con un elemento (un documento elaborado, un libro publicado, un diagnóstico realizado...), se recomienda que el indicador se formule como "Porcentaje de avance" (ejemplo: Porcentaje de avance de la elaboración y publicación del libro sobre la historia del municipio de Armero.). Evite escribir símbolos como "%", escriba las palabras completas (porcentaje). Adicionalmente, evite formular varios indicadores para una sola acción.
- Indique la fórmula de cálculo del indicador. Recuerde que debe haber perfecta coherencia entre el indicador, la fórmula de cálculo y las unidades de las metas. 
Cuando la meta sea cumplir con un elemento se recomienda que la fórmula de cálculo se escriba como la sumatoria del porcentaje de avance según los hitos propuestos. Ejemplo: 
Sumatoria del porcentaje de avance de la elaboración y publicación del libro
(Espacio entre la fórmula principal e hitos)
Hito 1. Elaboración de 3 de 6 capítulos del libro=10%
Hito 2. Elaboración de 6 de 6 capítulos del libro=50%
Hito 3. Aprobación de la versión final del libro=35%
Hito 4. Publicación del libro en librerías=5%)</t>
    </r>
  </si>
  <si>
    <r>
      <rPr>
        <sz val="10"/>
        <color theme="0"/>
        <rFont val="Arial"/>
        <family val="2"/>
      </rPr>
      <t>.</t>
    </r>
    <r>
      <rPr>
        <sz val="10"/>
        <rFont val="Arial"/>
        <family val="2"/>
      </rPr>
      <t xml:space="preserve">- Indique la forma de acumulación entre flujo, acumulado, reducción y reducción acumulada. El indicador será de flujo si busca medir los logros en aquellas actividades que se repiten en el tiempo de duración de la acción sin que los resultados de un año afecten los del año anterior. El indicador será acumulado si busca medir el resultado obtenido en un año determinado, incluyendo el resultado de años anteriores. El indicador será de reducción si busca medir los esfuerzos por disminuir un valor que se tiene a un año determinado. El indicador será de reducción acumulada si busca disminuir un valor que se tiene a un año determinado incluyendo el resultado de años anteriores. 
 - Indique el valor y el año de la línea base de los indicadores que cuenten con dicha información. El valor de la línea base debe estar expresado en la misma unidad de la meta y ser congruente con el nombre del indicador y su respectiva fórmula de cálculo. 
 - Indique las metas anuales del indicador -de acuerdo a su periodo de ejecución- solo en términos numéricos </t>
    </r>
    <r>
      <rPr>
        <sz val="10"/>
        <color theme="0"/>
        <rFont val="Arial"/>
        <family val="2"/>
      </rPr>
      <t>(</t>
    </r>
    <r>
      <rPr>
        <sz val="10"/>
        <rFont val="Arial"/>
        <family val="2"/>
      </rPr>
      <t>porcentajes o valores absolutos</t>
    </r>
    <r>
      <rPr>
        <sz val="10"/>
        <color theme="0"/>
        <rFont val="Arial"/>
        <family val="2"/>
      </rPr>
      <t>)</t>
    </r>
    <r>
      <rPr>
        <sz val="10"/>
        <rFont val="Arial"/>
        <family val="2"/>
      </rPr>
      <t>; no escriba palabras.
 - Registre las metas anuales en línea con su forma de acumulación. Tenga en cuenta que se requiere una meta para cada año del tiempo de ejecución de las acciones y estas deben ser distintas a cero si la forma de acumulación es acumulado o flujo.
 - La meta final se define con base en la forma de acumulación así:
Acumulado y reducción acumulada: meta del último año de ejecución.
Flujo y reducción: promedio de metas anuales.</t>
    </r>
  </si>
  <si>
    <r>
      <rPr>
        <b/>
        <sz val="10"/>
        <rFont val="Arial"/>
        <family val="2"/>
      </rPr>
      <t>g. Costo de las acciones</t>
    </r>
    <r>
      <rPr>
        <sz val="10"/>
        <rFont val="Arial"/>
        <family val="2"/>
      </rPr>
      <t>: Indique el costo de las acciones en millones de pesos, es decir los recursos necesarios para implementar la acción. Totalice los costos por acción y por vigencia. No se deben diligenciar celdas con valores cero. En los casos en los que no pueda determinar los costos, deje la celda vacía.</t>
    </r>
  </si>
  <si>
    <r>
      <rPr>
        <b/>
        <sz val="10"/>
        <rFont val="Arial"/>
        <family val="2"/>
      </rPr>
      <t>h. Recursos asignados para las acciones:</t>
    </r>
    <r>
      <rPr>
        <sz val="10"/>
        <rFont val="Arial"/>
        <family val="2"/>
      </rPr>
      <t xml:space="preserve"> Indique los recursos asignados en millones de pesos y sus fuentes para cada vigencia. Puede haber distintos recursos y fuentes para una misma acción. Totalice los recursos por acción y por vigencia. En los casos en los que no pueda determinar los costos, deje la celda vacía, pero por favor especifique con claridad su fuente. Los recursos deben estar en pesos del año de la aprobación del documento.</t>
    </r>
  </si>
  <si>
    <r>
      <rPr>
        <b/>
        <sz val="10"/>
        <rFont val="Arial"/>
        <family val="2"/>
      </rPr>
      <t>i. Diferencia ente el total de recursos asignados a las acciones y el costo total de las acciones:</t>
    </r>
    <r>
      <rPr>
        <sz val="10"/>
        <rFont val="Arial"/>
        <family val="2"/>
      </rPr>
      <t xml:space="preserve"> Si bien existe una fórmula predeterminada, favor verifique se haya calculado la diferencia entre el total de los recursos asignados para el cumplimiento de las acciones y el costo total de las mismas por vigencia con el fin de identificar si la política está financiada o desfinanciada. </t>
    </r>
  </si>
  <si>
    <t>Paso 2. Seguimiento</t>
  </si>
  <si>
    <r>
      <rPr>
        <b/>
        <sz val="10"/>
        <rFont val="Arial"/>
        <family val="2"/>
      </rPr>
      <t>a. Avance acumulado del indicador de la acción:</t>
    </r>
    <r>
      <rPr>
        <sz val="10"/>
        <rFont val="Arial"/>
        <family val="2"/>
      </rPr>
      <t xml:space="preserve">
- El avance acumulado del indicador de la acción debe estar expresado en las unidas en las cuales fue formulado el indicador correspondiente, en términos porcentuales o valores absolutos.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 xml:space="preserve">Tenga en cuenta que el avance acumulado del indicador se calcula con respecto a cada una de las metas anuales (acumuladas) establecidas.
</t>
    </r>
    <r>
      <rPr>
        <b/>
        <sz val="10"/>
        <color rgb="FFC00000"/>
        <rFont val="Arial"/>
        <family val="2"/>
      </rPr>
      <t xml:space="preserve">
</t>
    </r>
    <r>
      <rPr>
        <sz val="10"/>
        <rFont val="Arial"/>
        <family val="2"/>
      </rPr>
      <t>- Elimine o adicione columnas y filas conforme al número de objetivos, acciones y cortes de seguimiento. Asegúrese de aplicar y copiar correctamente las fórmulas de cálculo descritas.</t>
    </r>
  </si>
  <si>
    <r>
      <rPr>
        <b/>
        <sz val="10"/>
        <rFont val="Arial"/>
        <family val="2"/>
      </rPr>
      <t>b. Avance acumulado financiero de la acción:</t>
    </r>
    <r>
      <rPr>
        <sz val="10"/>
        <rFont val="Arial"/>
        <family val="2"/>
      </rPr>
      <t xml:space="preserve">
- El avance acumulado financiero de la acción debe estar expresado en millones de pesos.
- El porcentaje de avance financiero de la acción se calcula con la siguiente fórmula:
</t>
    </r>
    <r>
      <rPr>
        <b/>
        <sz val="10"/>
        <color rgb="FFC00000"/>
        <rFont val="Arial"/>
        <family val="2"/>
      </rPr>
      <t xml:space="preserve">
Porcentaje de avance financiero de la acción Ni= (avance acumulado financiero de la acción Ni en el corte N/ total recursos asignados para la acción Ni en el año del corte).</t>
    </r>
    <r>
      <rPr>
        <sz val="10"/>
        <rFont val="Arial"/>
        <family val="2"/>
      </rPr>
      <t xml:space="preserve">
</t>
    </r>
    <r>
      <rPr>
        <sz val="10"/>
        <color theme="8"/>
        <rFont val="Arial"/>
        <family val="2"/>
      </rPr>
      <t xml:space="preserve">Si la acción Ni comenzó en el año 1 y termina en el año 3, el porcentaje de avance financiero para los cortes del año 2 tendrá como denominador la suma de los recursos asignados para la acción Ni en los años 1 y 2. 
</t>
    </r>
    <r>
      <rPr>
        <sz val="10"/>
        <rFont val="Arial"/>
        <family val="2"/>
      </rPr>
      <t xml:space="preserve">
- El avance acumulado financiero de las acciones para cada corte se calcula con las siguientes fórmulas:
</t>
    </r>
    <r>
      <rPr>
        <b/>
        <sz val="10"/>
        <color rgb="FFC00000"/>
        <rFont val="Arial"/>
        <family val="2"/>
      </rPr>
      <t>Avance total financiero en el corte N= [(avance financiero acción 1.1 en el corte N)+...+((avance financiero acción Ni en el corte N)].</t>
    </r>
    <r>
      <rPr>
        <sz val="10"/>
        <rFont val="Arial"/>
        <family val="2"/>
      </rPr>
      <t xml:space="preserve">
</t>
    </r>
    <r>
      <rPr>
        <b/>
        <sz val="10"/>
        <color rgb="FFC00000"/>
        <rFont val="Arial"/>
        <family val="2"/>
      </rPr>
      <t xml:space="preserve">
Porcentaje de avance financiero en el corte N= [(avance financiero acción 1.1 en el corte N)+...+((avance financiero acción Ni en el corte N)]/ [Total de recursos asignados para el año del corte]. </t>
    </r>
    <r>
      <rPr>
        <sz val="10"/>
        <color theme="8"/>
        <rFont val="Arial"/>
        <family val="2"/>
      </rPr>
      <t xml:space="preserve">Este denominador irá cambiando según el paso de los años. Para las fechas de corte el año 1, será el total de recursos asignados para el año; para los cortes del año 2 será la suma de los recursos asignados en el año 1 y el año 2. </t>
    </r>
    <r>
      <rPr>
        <sz val="10"/>
        <rFont val="Arial"/>
        <family val="2"/>
      </rPr>
      <t xml:space="preserve">
- Elimine y/o adiciones columnas y filas conforme al número de objetivos, acciones y cortes. Asegúrese de aplicar y copiar correctamente las fórmulas de cálculo descritas.
</t>
    </r>
  </si>
  <si>
    <r>
      <rPr>
        <b/>
        <sz val="10"/>
        <rFont val="Arial"/>
        <family val="2"/>
      </rPr>
      <t xml:space="preserve">c. Porcentaje de cumplimiento acumulado de los objetivos:
</t>
    </r>
    <r>
      <rPr>
        <sz val="10"/>
        <rFont val="Arial"/>
        <family val="2"/>
      </rPr>
      <t xml:space="preserve">
- El avance del cumplimiento de los objetivos específicos del documento CONPES tiene la siguiente fórmula: 
</t>
    </r>
    <r>
      <rPr>
        <b/>
        <sz val="10"/>
        <color rgb="FFC00000"/>
        <rFont val="Arial"/>
        <family val="2"/>
      </rPr>
      <t xml:space="preserve">Porcentaje de avance de cumplimiento del objetivo J en el corte N = [(Porcentaje de avance de la acción 1 del objetivo J en el corte N)*(ponderación acción 1 del objetivo J) +..+  (Porcentaje de avance de la acción Ni del objetivo J en el corte N)* (ponderación acción Ni del objetivo J) / (Importancia relativa del objetivo J)*100% ]. Esto se logra hacer de manera más expedita con la función de Excel SUMAPRODUCTO de manera que se escogen las dos columnas, de ponderación y avance porcentual y la función hace el cálculo descrito anteriormente. </t>
    </r>
    <r>
      <rPr>
        <b/>
        <sz val="10"/>
        <color theme="9"/>
        <rFont val="Arial"/>
        <family val="2"/>
      </rPr>
      <t xml:space="preserve">
</t>
    </r>
    <r>
      <rPr>
        <b/>
        <sz val="10"/>
        <color rgb="FFC00000"/>
        <rFont val="Arial"/>
        <family val="2"/>
      </rPr>
      <t xml:space="preserve">
</t>
    </r>
    <r>
      <rPr>
        <sz val="10"/>
        <rFont val="Arial"/>
        <family val="2"/>
      </rPr>
      <t xml:space="preserve">- Asegúrese de aplicar la fórmula correctamente, incluyendo los valores de los porcentajes de avance y de las ponderaciones de las acciones que componen cada objetivo específico.
- Actualice el cálculo de la fórmula conforme al : 
i) Número de acciones de cada objetivo (adición de filas);
ii) Corte evaluado de seguimiento, ya que la fórmula está indicando el avance del objetivo 1 para el corte No.1. Es decir, que a medida que se reporta la información de los cortes de seguimiento establecidos en el documento CONPES, la fórmula debe actualizarse con los porcentajes de avance acumulado de las acciones correspondientes al corte que se esté analizando. Por ejemplo, si se quiere calcular el porcentaje acumulado de cumplimiento de avance del objetivo 2 para el corte No. 2 la fórmula es la siguiente:
</t>
    </r>
    <r>
      <rPr>
        <b/>
        <sz val="10"/>
        <color rgb="FFC00000"/>
        <rFont val="Arial"/>
        <family val="2"/>
      </rPr>
      <t>Porcentaje de avance de cumplimiento objetivo 2 en el corte 2 =  [(% de avance de la acción 2.1 en el corte 2)* (ponderación acción 2.1) +..+  (% de avance de la acción 2i en el corte 2) * (ponderación acción 2i) / (Importancia relativa del objetivo 2)*100%]. Con la función de Excel señalada arriba, se tendrá: SUMAPRODUCTO (Columna de ponderaciones de las acciones del objetivo 2; columna de avances porcentuales de las acciones del objetivo 2).</t>
    </r>
    <r>
      <rPr>
        <sz val="10"/>
        <rFont val="Arial"/>
        <family val="2"/>
      </rPr>
      <t xml:space="preserve">
- El avance del cumplimiento del objetivo general del documento CONPES, corresponde a la sumatoria de los porcentajes de avance de los objetivos específicos.</t>
    </r>
  </si>
  <si>
    <t>Paso 3. Balance cualitativo</t>
  </si>
  <si>
    <r>
      <t xml:space="preserve">Responda las preguntas que están en la sección de balance cualitativo  y actualice los datos de contacto de los responsables del reporte de las acciones en los casos que haya lugar. Para la pregunta 4, tenga en cuenta las siguientes recomendaciones dependiendo del nivel de rezago del documento CONPES:
</t>
    </r>
    <r>
      <rPr>
        <b/>
        <sz val="10"/>
        <color theme="1"/>
        <rFont val="Arial"/>
        <family val="2"/>
      </rPr>
      <t>• Categoría verde:</t>
    </r>
    <r>
      <rPr>
        <sz val="10"/>
        <color theme="1"/>
        <rFont val="Arial"/>
        <family val="2"/>
      </rPr>
      <t xml:space="preserve"> no es necesario que la DT realice alguna intervención nueva, pero de haber venido realizado alguna gestión, puede continuar con esta. 
</t>
    </r>
    <r>
      <rPr>
        <b/>
        <sz val="10"/>
        <color theme="1"/>
        <rFont val="Arial"/>
        <family val="2"/>
      </rPr>
      <t>• Categorías amarilla y roja</t>
    </r>
    <r>
      <rPr>
        <sz val="10"/>
        <color theme="1"/>
        <rFont val="Arial"/>
        <family val="2"/>
      </rPr>
      <t>: se recomienda revisar si el motivo de rezago del documento CONPES se debe al no reporte oportuno de los compromisos o a la no ejecución. Para esto, la DT puede solicitar a Grupo CONPES el semáforo del documento CONPES en cuestión y validar el número de acciones que se encuentran en las categorías sin aprobación y sin reporte, lo que implica que no se reportaron oportunamente los compromisos; y el número de acciones en las categorías en alerta y atrasada, lo que implica baja ejecución. Si el motivo de rezago obedece al primer caso, se recomienda a la DT contactar a los responsables de reporte y validar los motivos por los cuales este no se está realizando. Si el motivo de rezago obedece al segundo caso, se recomienda a la DT revisar los motivos de incumplimiento descritos en los reportes realizados con el fin de identificar situaciones que estén incidiendo en la baja ejecución. Es de suma importancia que la DT pueda, desde sus competencias, proponer soluciones para promover la ejecución de las acciones. 
Para más información del rezago de documentos CONPES, consulte la sección 6.1. Lineamientos para fortalecer el análisis del seguimiento a documentos CONPES del manual metodológico para la elaboración de documentos CONPES.</t>
    </r>
  </si>
  <si>
    <t>Instrucciones para el diligenciamiento de la hoja de vida de los indicadores de resultados</t>
  </si>
  <si>
    <t>Paso 1.  Características generales</t>
  </si>
  <si>
    <r>
      <rPr>
        <b/>
        <sz val="10"/>
        <rFont val="Arial"/>
        <family val="2"/>
      </rPr>
      <t xml:space="preserve">a. Nombre del indicador: </t>
    </r>
    <r>
      <rPr>
        <sz val="10"/>
        <rFont val="Arial"/>
        <family val="2"/>
      </rPr>
      <t xml:space="preserve">
- Escriba el nombre del indicador, el cual debe ser corto y dar cuenta de lo que está midiendo.
</t>
    </r>
  </si>
  <si>
    <r>
      <rPr>
        <b/>
        <sz val="10"/>
        <rFont val="Arial"/>
        <family val="2"/>
      </rPr>
      <t>b. Descripción:</t>
    </r>
    <r>
      <rPr>
        <sz val="10"/>
        <rFont val="Arial"/>
        <family val="2"/>
      </rPr>
      <t xml:space="preserve">
- Define la información que el indicador va a proporcionar. Identifica los principales aspectos por los cuales se definió el indicador. Este campo debe responder a las preguntas: ¿qué va a medir? y ¿por qué es importante medirlo?. También se debe indicar si el objetivo del indicador es aumentar, reducir o mantener dentro de un rango.</t>
    </r>
  </si>
  <si>
    <r>
      <rPr>
        <b/>
        <sz val="10"/>
        <rFont val="Arial"/>
        <family val="2"/>
      </rPr>
      <t>c. Relación con:</t>
    </r>
    <r>
      <rPr>
        <sz val="10"/>
        <rFont val="Arial"/>
        <family val="2"/>
      </rPr>
      <t xml:space="preserve">
- Dimensión: temática del indicador de resultado. Puede consultar https://terridata.dnp.gov.co/assets/docs/Cartilla%201%20Conceptos%20Basicos.pdf para más información.
- Indicadores de resultado del PND vigente: indique con cuál o cuáles guarda relación.
- ODS: indique con cuál o cuáles guarda relación.
- Acción PAS: indique de cuáles acciones dentro del PAS depende este indicador.</t>
    </r>
  </si>
  <si>
    <t>Paso 2. Medición</t>
  </si>
  <si>
    <r>
      <rPr>
        <b/>
        <sz val="10"/>
        <rFont val="Arial"/>
        <family val="2"/>
      </rPr>
      <t xml:space="preserve">a. Fórmula de cálculo: </t>
    </r>
    <r>
      <rPr>
        <sz val="10"/>
        <rFont val="Arial"/>
        <family val="2"/>
      </rPr>
      <t>escriba la expresión matemática con la cual se calcula el indicador.</t>
    </r>
  </si>
  <si>
    <r>
      <rPr>
        <b/>
        <sz val="10"/>
        <rFont val="Arial"/>
        <family val="2"/>
      </rPr>
      <t>b. Unidad de medida:</t>
    </r>
    <r>
      <rPr>
        <sz val="10"/>
        <rFont val="Arial"/>
        <family val="2"/>
      </rPr>
      <t xml:space="preserve"> escriba el parámetro de referencia para determinar las magnitudes de medición del indicador.</t>
    </r>
  </si>
  <si>
    <r>
      <rPr>
        <b/>
        <sz val="10"/>
        <rFont val="Arial"/>
        <family val="2"/>
      </rPr>
      <t>c. Tiempo de medición:</t>
    </r>
    <r>
      <rPr>
        <sz val="10"/>
        <rFont val="Arial"/>
        <family val="2"/>
      </rPr>
      <t xml:space="preserve"> escriba la fecha inicial y final en que se mediría el indicador.</t>
    </r>
  </si>
  <si>
    <r>
      <rPr>
        <b/>
        <sz val="10"/>
        <rFont val="Arial"/>
        <family val="2"/>
      </rPr>
      <t>d. Línea base:</t>
    </r>
    <r>
      <rPr>
        <sz val="10"/>
        <rFont val="Arial"/>
        <family val="2"/>
      </rPr>
      <t xml:space="preserve">
- Indique el valor y fecha de la línea base de los indicadores que cuenten con dicha información. 
- El valor de la línea base debe estar expresado en la misma unidad de la meta. 
- Se debe especificar la fuente de información usada para obtener el dato y la fecha a la que corresponde.</t>
    </r>
  </si>
  <si>
    <r>
      <rPr>
        <b/>
        <sz val="10"/>
        <rFont val="Arial"/>
        <family val="2"/>
      </rPr>
      <t>e. Metas:</t>
    </r>
    <r>
      <rPr>
        <sz val="10"/>
        <rFont val="Arial"/>
        <family val="2"/>
      </rPr>
      <t xml:space="preserve">
- Cantidad programada o valor objetivo que espera alcanzar el indicador en un periodo específico (año).
- Indique la meta del indicador, sólo en términos numéricos (porcentajes o valores absolutos), no escriba palabras.</t>
    </r>
  </si>
  <si>
    <r>
      <rPr>
        <b/>
        <sz val="10"/>
        <rFont val="Arial"/>
        <family val="2"/>
      </rPr>
      <t xml:space="preserve">f. Metodología de la medición: </t>
    </r>
    <r>
      <rPr>
        <sz val="10"/>
        <rFont val="Arial"/>
        <family val="2"/>
      </rPr>
      <t>describa el proceso técnico para poder reportar el indicador; es decir, el proceso que se sigue para obtener los datos y realizar los cálculos necesarios.</t>
    </r>
  </si>
  <si>
    <r>
      <rPr>
        <b/>
        <sz val="10"/>
        <rFont val="Arial"/>
        <family val="2"/>
      </rPr>
      <t xml:space="preserve">Fuentes de información: </t>
    </r>
    <r>
      <rPr>
        <sz val="10"/>
        <rFont val="Arial"/>
        <family val="2"/>
      </rPr>
      <t>escriba las entidades y sistemas de información encargados de la producción o suministro de la información que se utiliza para la construcción del indicador.</t>
    </r>
  </si>
  <si>
    <r>
      <rPr>
        <b/>
        <sz val="10"/>
        <rFont val="Arial"/>
        <family val="2"/>
      </rPr>
      <t xml:space="preserve">h. Días de rezago: </t>
    </r>
    <r>
      <rPr>
        <sz val="10"/>
        <rFont val="Arial"/>
        <family val="2"/>
      </rPr>
      <t>escriba los días que tarda la información para estar disponible después de cumplido el periodo de medición.</t>
    </r>
  </si>
  <si>
    <r>
      <rPr>
        <b/>
        <sz val="10"/>
        <rFont val="Arial"/>
        <family val="2"/>
      </rPr>
      <t>i. Serie disponible:</t>
    </r>
    <r>
      <rPr>
        <sz val="10"/>
        <rFont val="Arial"/>
        <family val="2"/>
      </rPr>
      <t xml:space="preserve"> indique la fecha desde la cuál es posible tener acceso a la serie de datos del indicador. </t>
    </r>
  </si>
  <si>
    <t>Paso 3. Seguimiento</t>
  </si>
  <si>
    <r>
      <rPr>
        <b/>
        <sz val="10"/>
        <rFont val="Arial"/>
        <family val="2"/>
      </rPr>
      <t xml:space="preserve">a) Datos del responsable del indicador: 
- </t>
    </r>
    <r>
      <rPr>
        <sz val="10"/>
        <rFont val="Arial"/>
        <family val="2"/>
      </rPr>
      <t xml:space="preserve">Se debe escribir el nombre de la persona responsable de reportar la información de avance de este indicador en los términos presentados en la ficha técnica. 
- Para el campo de entidad y dependencia escriba nombres completos y evite el uso de siglas. 
</t>
    </r>
  </si>
  <si>
    <r>
      <rPr>
        <b/>
        <sz val="10"/>
        <rFont val="Arial"/>
        <family val="2"/>
      </rPr>
      <t xml:space="preserve">b) Datos del responsable del seguimiento al indicador en DNP: 
- </t>
    </r>
    <r>
      <rPr>
        <sz val="10"/>
        <rFont val="Arial"/>
        <family val="2"/>
      </rPr>
      <t xml:space="preserve">Se debe escribir el nombre de la persona responsable de revisar la información de avance de este indicador en los términos presentados en la ficha técnica. 
- Para el campo de entidad y dependencia escriba nombres completos y evite el uso de siglas. 
</t>
    </r>
  </si>
  <si>
    <r>
      <t xml:space="preserve">
</t>
    </r>
    <r>
      <rPr>
        <b/>
        <sz val="10"/>
        <rFont val="Arial"/>
        <family val="2"/>
      </rPr>
      <t>c) Avance del indicador de resultado:</t>
    </r>
    <r>
      <rPr>
        <sz val="10"/>
        <color theme="1"/>
        <rFont val="Arial"/>
        <family val="2"/>
      </rPr>
      <t xml:space="preserve">
- El avance del indicador de resultado debe estar expresado </t>
    </r>
    <r>
      <rPr>
        <b/>
        <sz val="10"/>
        <color theme="1"/>
        <rFont val="Arial"/>
        <family val="2"/>
      </rPr>
      <t>en términos d</t>
    </r>
    <r>
      <rPr>
        <sz val="10"/>
        <color theme="1"/>
        <rFont val="Arial"/>
        <family val="2"/>
      </rPr>
      <t xml:space="preserve">e cómo fue formulado. El registro de las metas debe corresponder a la fechas de corte de seguimiento.
</t>
    </r>
    <r>
      <rPr>
        <sz val="10"/>
        <rFont val="Arial"/>
        <family val="2"/>
      </rPr>
      <t xml:space="preserve">
- El porcentaje de avance del indicador se calcula con la siguiente fórmula: 
</t>
    </r>
    <r>
      <rPr>
        <b/>
        <sz val="10"/>
        <color rgb="FFC00000"/>
        <rFont val="Arial"/>
        <family val="2"/>
      </rPr>
      <t xml:space="preserve">Porcentaje de avance del indicador = (avance del indicador de Ni en el corte N/ meta del indicador Ni para el año del corte).
</t>
    </r>
  </si>
  <si>
    <t>Recomendaciones de forma</t>
  </si>
  <si>
    <t>1. No modifique el formato del Plan de acción y seguimiento en cuanto a: tipo de letra, nombres de las columnas y de las filas, bordes, colores de las celdas, formatos de las columnas correspondientes nombradas "% de avance".</t>
  </si>
  <si>
    <t>2. En el Plan de Acción, elimine y/o adicione columnas y filas conforme al número de objetivos, acciones, vigencias y cortes. Asegúrese de mantener el formato cuando adicione y/o elimine columnas y filas.</t>
  </si>
  <si>
    <t>3. Asegúrese de aplicar y copiar en el Plan de Acción las fórmulas de cálculo para las filas y columnas que tienen fórmulas: "Avance acumulado", "% de avance", "%de cumplimiento acumulado de los objetivos", "Avance de las acciones" y "Avance financiero".</t>
  </si>
  <si>
    <t xml:space="preserve">4. Haga buen uso de las normas ortográficas. No use mayúsculas sostenidas, alterne entre mayúscula y minúscula. </t>
  </si>
  <si>
    <t>Lista de chequeo para la calidad de las acciones</t>
  </si>
  <si>
    <t>Descripción del formato</t>
  </si>
  <si>
    <t>Este formato ha sido diseñado con el objeto de garantizar la consistencia de las acciones incluidas en el Formato Plan de Acción y Seguimiento (PAS), en especial, la correspondencia entre su descripción con los indicadores y su fórmula de cálculo. Se recomienda a las direcciones técnicas del DNP tenerlo en cuenta a lo largo del proceso de elaboración de documentos CONPES.
Este formato se debe tener en cuenta para cada acción. No obstante, el Grupo CONPES diligenciará una única lista de chequeo a nivel de documento cuando realice la revisión de las versiones enviadas por la Dirección técnica.</t>
  </si>
  <si>
    <t>Componente</t>
  </si>
  <si>
    <t>Sí</t>
  </si>
  <si>
    <t>Observaciones</t>
  </si>
  <si>
    <t>Alcance de la acción</t>
  </si>
  <si>
    <t xml:space="preserve">El alcance de la acción está relacionado con lo que propone el objetivo específico que integra. </t>
  </si>
  <si>
    <t>La acción se constituye en una iniciativa pública que atiende de forma directa la problemática o parte de la problemática identificada en el diagnóstico.</t>
  </si>
  <si>
    <t>La acción es un esfuerzo adicional a la misionalidad habitual de la entidad, que se desarrollará en el marco de la articulación institucional y en aras de dar cumplimiento al objetivo de la política.</t>
  </si>
  <si>
    <t>La acción surgió como una iniciativa en el marco de la elaboración de este documento CONPES y su ejecución depende de la aprobación de este por parte de los miembros del CONPES.</t>
  </si>
  <si>
    <t>La acción no está incluida en un Documento CONPES aprobado previamente.</t>
  </si>
  <si>
    <t xml:space="preserve">Sobre la importancia relativa </t>
  </si>
  <si>
    <t>El valor asignado responde o expresa la importancia que el cumplimiento del objetivo específico y las acciones tienen sobre el logro del objetivo de política.</t>
  </si>
  <si>
    <t>La suma de las importancias relativas de los objetivos específicos es igual a 100 %.</t>
  </si>
  <si>
    <t>La suma de las importancias relativas de las acciones de cada objetivo específico es igual a importancia relativa de este.</t>
  </si>
  <si>
    <t>Sobre los responsables de la acción</t>
  </si>
  <si>
    <t>Las entidades públicas involucradas están identificadas en el manual de estructura del Estado del Departamento Administrativo de la Función Pública.</t>
  </si>
  <si>
    <t>Quien figura como responsable, y como apoyo, está informado y está de acuerdo con el alcance de la acción, el horizonte temporal, el indicador, las metas y la información sobre costos y recursos incluidas en el formato.</t>
  </si>
  <si>
    <t>La inclusión de información en los campos de responsables se realizó teniendo en cuenta las instrucciones incluidas en la pestaña “Instrucciones PAS” de este formato.</t>
  </si>
  <si>
    <t xml:space="preserve">Sobre el tiempo de ejecución </t>
  </si>
  <si>
    <t>La fecha de inicio es por lo menos la fecha tentativa de la sesión CONPES en la que se aprobaría el documento.</t>
  </si>
  <si>
    <t>Dentro de este tiempo de ejecución (fecha inicial – fecha final) se formularon las metas de la acción.</t>
  </si>
  <si>
    <t>Sobre el indicador</t>
  </si>
  <si>
    <t>El indicador buscar medir, en el sentido estricto, el cumplimiento de lo descrito en el campo “Acción" (el alcance de la acción).</t>
  </si>
  <si>
    <t>La fórmula de cálculo del indicador es coherente con el nombre del indicador.</t>
  </si>
  <si>
    <t>Si la acción plantea un indicador de porcentaje de avance, se deja planteada de una manera clara cómo se dará cumplimiento a cada uno de los hitos planteados.</t>
  </si>
  <si>
    <t>El tipo de indicador y la forma de acumulación se incluyeron teniendo en cuenta las instrucciones incluidas en la pestaña “Instrucciones PAS” de este formato.</t>
  </si>
  <si>
    <t>Si la acción tiene línea base, se incluyó el valor y año. Además, este aspecto se tuvo en cuenta en la formulación de las metas para aquellos casos en los que estas se acumulen de un año a otro.</t>
  </si>
  <si>
    <t>Sobre las metas</t>
  </si>
  <si>
    <t>La unidad de medida de las metas responde, en el sentido estricto, al nombre del indicador y su fórmula de cálculo.</t>
  </si>
  <si>
    <t>Las metas están ubicadas dentro del tiempo de ejecución de la acción (fecha inicial – fecha final).</t>
  </si>
  <si>
    <t>Si es un indicador de la acción de tipo Acumulado, se observa un avance frente al año anterior en las metas definidas dentro del horizonte de tiempo.</t>
  </si>
  <si>
    <t>Sobre los costos y la fuente de recursos</t>
  </si>
  <si>
    <t>La información de los costos está relacionada con el logro de las metas de cada año.</t>
  </si>
  <si>
    <t>Se incluyen las fuentes de los recursos con los que eventualmente se financiaría la ejecución de las acciones.</t>
  </si>
  <si>
    <t>Los costos y los recursos se incluyeron teniendo en cuenta las instrucciones incluidas en la pestaña “Instrucciones PAS” de este formato.</t>
  </si>
  <si>
    <t>Resultado</t>
  </si>
  <si>
    <t>Reducción</t>
  </si>
  <si>
    <t>Reducción acumulada</t>
  </si>
  <si>
    <t>Direcciones Técnicas DNP</t>
  </si>
  <si>
    <t>DT DNP</t>
  </si>
  <si>
    <t>Dirección de Inversiones y Finanzas Públicas</t>
  </si>
  <si>
    <t>Dirección de Descentralización y Desarrollo Regional</t>
  </si>
  <si>
    <t xml:space="preserve">Dirección de Vigilancia de las Regalías </t>
  </si>
  <si>
    <t>Dirección del Sistema General de Regalías</t>
  </si>
  <si>
    <t>Dirección de Ambiente y Desarrollo Sostenible</t>
  </si>
  <si>
    <t>Dirección de Infraestructura y Energía Sostenible</t>
  </si>
  <si>
    <t xml:space="preserve">Dirección de Desarrollo Social </t>
  </si>
  <si>
    <t>Dirección de Justicia, Seguridad y Gobierno</t>
  </si>
  <si>
    <t>Dirección de Desarrollo Rural Sostenible</t>
  </si>
  <si>
    <t>Dirección de Desarrollo Urbano</t>
  </si>
  <si>
    <t xml:space="preserve">Dirección de Innovación y Desarrollo Empresarial </t>
  </si>
  <si>
    <t>Dirección de Estudios Económicos</t>
  </si>
  <si>
    <t>Dirección de Seguimiento y Evaluación de Políticas Públicas</t>
  </si>
  <si>
    <t>Grupo de Proyectos Especiales</t>
  </si>
  <si>
    <t>Subdirección General Territorial</t>
  </si>
  <si>
    <t xml:space="preserve">Subdirección General Sectorial </t>
  </si>
  <si>
    <t>Dirección de Desarrollo Digital</t>
  </si>
  <si>
    <t>DADS</t>
  </si>
  <si>
    <t>Subdirección de Inversiones para el Desarrollo Social y la Administración General del Estado</t>
  </si>
  <si>
    <t>Subdirección de Descentralización y Fortalecimiento Fiscal</t>
  </si>
  <si>
    <t>Subdirección de Proyectos</t>
  </si>
  <si>
    <t>Subdirección de Gestión Ambiental</t>
  </si>
  <si>
    <t xml:space="preserve">Subdirección de Minas y Energía </t>
  </si>
  <si>
    <t>Subdirección de Salud</t>
  </si>
  <si>
    <t>Subdirección de Justicia y Gobierno</t>
  </si>
  <si>
    <t>Subdirección de Producción y Desarrollo Rural </t>
  </si>
  <si>
    <t>Subdirección de Agua y Saneamiento</t>
  </si>
  <si>
    <t>Subdirección de Ciencia Tecnología e Innovación</t>
  </si>
  <si>
    <t>Subdirección de Análisis Fiscal </t>
  </si>
  <si>
    <t>Grupo de Sinergia Territorial</t>
  </si>
  <si>
    <t>Subdirección de Prospectiva Digital</t>
  </si>
  <si>
    <t>DENDD</t>
  </si>
  <si>
    <t>Dirección de Economía Naranja y Desarrollo Digital</t>
  </si>
  <si>
    <t>Subdirección de Inversiones para la Infraestructura y la Defensa Nacional</t>
  </si>
  <si>
    <t>Subdirección de Ordenamiento y Desarrollo Territorial</t>
  </si>
  <si>
    <t>Subdirección de Monitoreo, Seguimiento y Evaluación</t>
  </si>
  <si>
    <t>Subdirección de Gestión del Riesgo de Desastres y Cambio Climático</t>
  </si>
  <si>
    <t>Subdirección de Transporte</t>
  </si>
  <si>
    <t>Subdirección de Promoción Social y Calidad de Vida</t>
  </si>
  <si>
    <t>Subdirección de Seguridad y Defensa </t>
  </si>
  <si>
    <t>Subdirección de Comercialización y Financiamiento Agropecuario Rural</t>
  </si>
  <si>
    <t>Subdirección de Vivienda y Desarrollo Urbano </t>
  </si>
  <si>
    <t>Subdirección de Productvidad, Internacionalización y Competencia</t>
  </si>
  <si>
    <t>Subdirección de Estudios Sectoriales y Regulación</t>
  </si>
  <si>
    <t>Grupo de Evaluaciones Focalizadas</t>
  </si>
  <si>
    <t>DDFF</t>
  </si>
  <si>
    <t>Dirección de Descentralización y Fortalecimiento Fiscal</t>
  </si>
  <si>
    <t>Subdirección de Proyectos e Información para la Inversión Pública</t>
  </si>
  <si>
    <t>Subdirección de Fortalecimiento Institucional Territorial</t>
  </si>
  <si>
    <t>Subdirección de Control</t>
  </si>
  <si>
    <t>Subdirección de Movilidad y Transporte Urbano</t>
  </si>
  <si>
    <t>Subdirección de Educación</t>
  </si>
  <si>
    <t>Subdirección de Estudios Macroeconómicos</t>
  </si>
  <si>
    <t xml:space="preserve">Grupo de Seguimiento </t>
  </si>
  <si>
    <t>DODT</t>
  </si>
  <si>
    <t>Dirección de Ordenamiento y Desarrollo Territorial</t>
  </si>
  <si>
    <t>DER</t>
  </si>
  <si>
    <t>Dirección de Estrategia Regional</t>
  </si>
  <si>
    <t>DDRS</t>
  </si>
  <si>
    <t xml:space="preserve">Subdirección de Crédito </t>
  </si>
  <si>
    <t>Subdirección de Empleo y Seguridad Social</t>
  </si>
  <si>
    <t xml:space="preserve">Grupo de Tecnología </t>
  </si>
  <si>
    <t xml:space="preserve">DDS </t>
  </si>
  <si>
    <t>Subdirección de Género</t>
  </si>
  <si>
    <t>DDU</t>
  </si>
  <si>
    <t>DEE</t>
  </si>
  <si>
    <t>DIDE</t>
  </si>
  <si>
    <t>DIES</t>
  </si>
  <si>
    <t>DPIP</t>
  </si>
  <si>
    <t>Dirección de Programación de Inversiones Públicas</t>
  </si>
  <si>
    <t>Dirección de Gobierno, Derechos Humanos y Paz</t>
  </si>
  <si>
    <t>DJSD</t>
  </si>
  <si>
    <t>Dirección de Justicia, Seguridad y Defensa</t>
  </si>
  <si>
    <t>DSEPP</t>
  </si>
  <si>
    <t>DGP</t>
  </si>
  <si>
    <t>Dirección de Gestión y Promoción del Sistema General de Regalías</t>
  </si>
  <si>
    <t>DSEC</t>
  </si>
  <si>
    <t>Dirección de Seguimiento, Evaluación y Control del SGR</t>
  </si>
  <si>
    <t>DG</t>
  </si>
  <si>
    <t>Dirección General</t>
  </si>
  <si>
    <t>SGPDN</t>
  </si>
  <si>
    <t>SUBDIRECCIÓN GENERAL DE PROSPECTIVA Y DESARROLLO NACIONAL</t>
  </si>
  <si>
    <t>SGDDT</t>
  </si>
  <si>
    <t>SUBDIRECCIÓN GENERAL DE DESCENTRALIZACIÓN Y DESARROLLO TERRITORIAL</t>
  </si>
  <si>
    <t>SGSGR</t>
  </si>
  <si>
    <t>SUBDIRECCIÓN GENERAL DEL SISTEMA GENERAL DE REGALÍAS</t>
  </si>
  <si>
    <t>SGISE</t>
  </si>
  <si>
    <t>SUBDIRECCIÓN GENERAL DE INVERSIONES, SEGUIMIENTO Y EVALUACIÓN</t>
  </si>
  <si>
    <t>PGN-propios</t>
  </si>
  <si>
    <t>Ambiente</t>
  </si>
  <si>
    <t xml:space="preserve">PGN-nación </t>
  </si>
  <si>
    <t>Censo 2005 y proyecciones DANE</t>
  </si>
  <si>
    <t>PGN-nación- funcionamiento</t>
  </si>
  <si>
    <t>Conflicto armado y seguridad ciudadana</t>
  </si>
  <si>
    <t xml:space="preserve">PGN-propios- funcionamiento </t>
  </si>
  <si>
    <t>Demografía y población</t>
  </si>
  <si>
    <t>SGR</t>
  </si>
  <si>
    <t>Descripción general</t>
  </si>
  <si>
    <t>SGP</t>
  </si>
  <si>
    <t>Economía</t>
  </si>
  <si>
    <t>Otros</t>
  </si>
  <si>
    <t>Educación</t>
  </si>
  <si>
    <t>Finanzas públicas</t>
  </si>
  <si>
    <t>Justicia y derecho</t>
  </si>
  <si>
    <t>Medición de desempeño municipal</t>
  </si>
  <si>
    <t>Mercado laboral</t>
  </si>
  <si>
    <t>Ordenamiento territorial</t>
  </si>
  <si>
    <t>Percepción ciudadana</t>
  </si>
  <si>
    <t>Pobreza</t>
  </si>
  <si>
    <t>Presupuesto general de la nación</t>
  </si>
  <si>
    <t>Salud</t>
  </si>
  <si>
    <t>Seguridad integral marítima y fluvial</t>
  </si>
  <si>
    <t>Vivienda y acceso a servicios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</si>
</sst>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 #,##0\ &quot;€&quot;_-;\-* #,##0\ &quot;€&quot;_-;_-* &quot;-&quot;\ &quot;€&quot;_-;_-@_-"/>
    <numFmt numFmtId="43" formatCode="_-* #,##0.00_-;\-* #,##0.00_-;_-* &quot;-&quot;??_-;_-@_-"/>
    <numFmt numFmtId="164" formatCode="&quot;$&quot;\ #,##0;\-&quot;$&quot;\ #,##0"/>
    <numFmt numFmtId="165" formatCode="_ * #,##0_ ;_ * \-#,##0_ ;_ * &quot;-&quot;??_ ;_ @_ "/>
    <numFmt numFmtId="166" formatCode="#.##000"/>
    <numFmt numFmtId="167" formatCode="\$#,#00"/>
    <numFmt numFmtId="168" formatCode="#,#00"/>
    <numFmt numFmtId="169" formatCode="#.##0,"/>
    <numFmt numFmtId="170" formatCode="\$#,"/>
    <numFmt numFmtId="171" formatCode="\$#,##0.00\ ;\(\$#,##0.00\)"/>
    <numFmt numFmtId="172" formatCode="#,##0.000;\-#,##0.000"/>
    <numFmt numFmtId="173" formatCode="_ [$€-2]\ * #,##0.00_ ;_ [$€-2]\ * \-#,##0.00_ ;_ [$€-2]\ * &quot;-&quot;??_ "/>
    <numFmt numFmtId="174" formatCode="0.0%"/>
    <numFmt numFmtId="175" formatCode="_-[$$-409]* #,##0_ ;_-[$$-409]* \-#,##0\ ;_-[$$-409]* &quot;-&quot;??_ ;_-@_ "/>
    <numFmt numFmtId="176" formatCode="&quot;$&quot;\ #,##0.0;\-&quot;$&quot;\ #,##0.0"/>
    <numFmt numFmtId="177" formatCode="_-[$$-409]* #,##0.0_ ;_-[$$-409]* \-#,##0.0\ ;_-[$$-409]* &quot;-&quot;??_ ;_-@_ "/>
    <numFmt numFmtId="178" formatCode="_-[$$-409]* #,##0.00_ ;_-[$$-409]* \-#,##0.00\ ;_-[$$-409]* &quot;-&quot;??_ ;_-@_ "/>
    <numFmt numFmtId="179" formatCode="_-[$$-409]* #,##0.0000_ ;_-[$$-409]* \-#,##0.0000\ ;_-[$$-409]* &quot;-&quot;??_ ;_-@_ "/>
    <numFmt numFmtId="180" formatCode="&quot;$&quot;\ #,##0"/>
    <numFmt numFmtId="181" formatCode="_-* #,##0.0_-;\-* #,##0.0_-;_-* &quot;-&quot;??_-;_-@_-"/>
    <numFmt numFmtId="182" formatCode="0.0"/>
  </numFmts>
  <fonts count="5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8"/>
      <name val="Arial"/>
      <family val="2"/>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0"/>
      <name val="Arial Narrow"/>
      <family val="2"/>
    </font>
    <font>
      <sz val="11"/>
      <name val="Arial Narrow"/>
      <family val="2"/>
    </font>
    <font>
      <b/>
      <sz val="10"/>
      <name val="Arial"/>
      <family val="2"/>
    </font>
    <font>
      <b/>
      <sz val="10"/>
      <color rgb="FFFF0000"/>
      <name val="Arial"/>
      <family val="2"/>
    </font>
    <font>
      <b/>
      <sz val="12"/>
      <name val="Arial Narrow"/>
      <family val="2"/>
    </font>
    <font>
      <b/>
      <u/>
      <sz val="11"/>
      <color theme="1"/>
      <name val="Calibri"/>
      <family val="2"/>
      <scheme val="minor"/>
    </font>
    <font>
      <sz val="11"/>
      <color rgb="FF000000"/>
      <name val="Calibri"/>
      <family val="2"/>
      <scheme val="minor"/>
    </font>
    <font>
      <b/>
      <sz val="10"/>
      <color rgb="FFC00000"/>
      <name val="Arial"/>
      <family val="2"/>
    </font>
    <font>
      <sz val="10"/>
      <color rgb="FFC00000"/>
      <name val="Arial"/>
      <family val="2"/>
    </font>
    <font>
      <sz val="10"/>
      <name val="Arial Narrow"/>
      <family val="2"/>
    </font>
    <font>
      <b/>
      <sz val="14"/>
      <name val="Arial Narrow"/>
      <family val="2"/>
    </font>
    <font>
      <sz val="14"/>
      <color theme="4"/>
      <name val="Arial Narrow"/>
      <family val="2"/>
    </font>
    <font>
      <sz val="14"/>
      <name val="Arial Narrow"/>
      <family val="2"/>
    </font>
    <font>
      <sz val="14"/>
      <color theme="1"/>
      <name val="Calibri"/>
      <family val="2"/>
      <scheme val="minor"/>
    </font>
    <font>
      <u/>
      <sz val="14"/>
      <name val="Arial Narrow"/>
      <family val="2"/>
    </font>
    <font>
      <u/>
      <sz val="14"/>
      <color indexed="12"/>
      <name val="Arial"/>
      <family val="2"/>
    </font>
    <font>
      <sz val="10"/>
      <color theme="1"/>
      <name val="Arial Narrow"/>
      <family val="2"/>
    </font>
    <font>
      <sz val="10"/>
      <color theme="8"/>
      <name val="Arial"/>
      <family val="2"/>
    </font>
    <font>
      <b/>
      <vertAlign val="superscript"/>
      <sz val="11"/>
      <name val="Arial Narrow"/>
      <family val="2"/>
    </font>
    <font>
      <b/>
      <vertAlign val="superscript"/>
      <sz val="10"/>
      <name val="Arial Narrow"/>
      <family val="2"/>
    </font>
    <font>
      <b/>
      <sz val="10"/>
      <color theme="9"/>
      <name val="Arial"/>
      <family val="2"/>
    </font>
    <font>
      <sz val="11"/>
      <name val="Times New Roman"/>
      <family val="1"/>
    </font>
    <font>
      <sz val="10"/>
      <color theme="1"/>
      <name val="Arial"/>
      <family val="2"/>
    </font>
    <font>
      <b/>
      <sz val="10"/>
      <color theme="1"/>
      <name val="Arial"/>
      <family val="2"/>
    </font>
    <font>
      <sz val="10"/>
      <color theme="0"/>
      <name val="Arial"/>
      <family val="2"/>
    </font>
    <font>
      <b/>
      <sz val="10"/>
      <color rgb="FF000000"/>
      <name val="Arial Narrow"/>
      <family val="2"/>
    </font>
    <font>
      <sz val="10"/>
      <color rgb="FF000000"/>
      <name val="Arial Narrow"/>
      <family val="2"/>
    </font>
    <font>
      <b/>
      <sz val="10"/>
      <color rgb="FF000000"/>
      <name val="Arial"/>
      <family val="2"/>
    </font>
    <font>
      <sz val="10"/>
      <color rgb="FF000000"/>
      <name val="Arial"/>
      <family val="2"/>
    </font>
    <font>
      <sz val="10"/>
      <color rgb="FFFF0000"/>
      <name val="Arial Narrow"/>
      <family val="2"/>
    </font>
    <font>
      <sz val="10"/>
      <name val="Arial"/>
      <family val="2"/>
    </font>
    <font>
      <u/>
      <sz val="10"/>
      <color theme="10"/>
      <name val="Arial"/>
      <family val="2"/>
    </font>
    <font>
      <sz val="10"/>
      <color rgb="FF0D0D0D"/>
      <name val="Arial Narrow"/>
      <family val="2"/>
    </font>
    <font>
      <sz val="10"/>
      <name val="Arial"/>
      <family val="2"/>
    </font>
    <font>
      <b/>
      <i/>
      <sz val="10"/>
      <color rgb="FF000000"/>
      <name val="Arial Narrow"/>
      <family val="2"/>
    </font>
    <font>
      <strike/>
      <sz val="10"/>
      <color theme="1"/>
      <name val="Arial Narrow"/>
      <family val="2"/>
    </font>
    <font>
      <sz val="10"/>
      <name val="Arial"/>
      <family val="2"/>
    </font>
    <font>
      <sz val="10"/>
      <color rgb="FF000000"/>
      <name val="Arial Narrow"/>
    </font>
    <font>
      <sz val="10"/>
      <color rgb="FF92D050"/>
      <name val="Arial Narrow"/>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CC02"/>
        <bgColor rgb="FFFFCC02"/>
      </patternFill>
    </fill>
    <fill>
      <patternFill patternType="solid">
        <fgColor rgb="FFFFFF00"/>
        <bgColor indexed="64"/>
      </patternFill>
    </fill>
    <fill>
      <patternFill patternType="solid">
        <fgColor theme="5" tint="0.39997558519241921"/>
        <bgColor indexed="64"/>
      </patternFill>
    </fill>
  </fills>
  <borders count="107">
    <border>
      <left/>
      <right/>
      <top/>
      <bottom/>
      <diagonal/>
    </border>
    <border>
      <left style="thin">
        <color auto="1"/>
      </left>
      <right/>
      <top style="thin">
        <color auto="1"/>
      </top>
      <bottom/>
      <diagonal/>
    </border>
    <border>
      <left/>
      <right/>
      <top style="double">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auto="1"/>
      </right>
      <top style="thin">
        <color auto="1"/>
      </top>
      <bottom style="medium">
        <color auto="1"/>
      </bottom>
      <diagonal/>
    </border>
    <border>
      <left style="double">
        <color auto="1"/>
      </left>
      <right/>
      <top/>
      <bottom/>
      <diagonal/>
    </border>
    <border>
      <left/>
      <right style="double">
        <color auto="1"/>
      </right>
      <top/>
      <bottom/>
      <diagonal/>
    </border>
    <border>
      <left/>
      <right/>
      <top style="thin">
        <color auto="1"/>
      </top>
      <bottom style="thin">
        <color auto="1"/>
      </bottom>
      <diagonal/>
    </border>
    <border>
      <left/>
      <right style="double">
        <color auto="1"/>
      </right>
      <top/>
      <bottom style="double">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style="medium">
        <color auto="1"/>
      </left>
      <right/>
      <top/>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thin">
        <color theme="0" tint="-0.34998626667073579"/>
      </top>
      <bottom/>
      <diagonal/>
    </border>
    <border>
      <left style="double">
        <color auto="1"/>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style="thin">
        <color rgb="FF000000"/>
      </top>
      <bottom style="medium">
        <color auto="1"/>
      </bottom>
      <diagonal/>
    </border>
    <border>
      <left/>
      <right/>
      <top style="thin">
        <color rgb="FF000000"/>
      </top>
      <bottom style="medium">
        <color auto="1"/>
      </bottom>
      <diagonal/>
    </border>
    <border>
      <left style="medium">
        <color indexed="64"/>
      </left>
      <right style="medium">
        <color indexed="64"/>
      </right>
      <top/>
      <bottom style="medium">
        <color indexed="64"/>
      </bottom>
      <diagonal/>
    </border>
    <border>
      <left/>
      <right style="thin">
        <color auto="1"/>
      </right>
      <top style="medium">
        <color auto="1"/>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style="medium">
        <color auto="1"/>
      </left>
      <right/>
      <top style="thin">
        <color auto="1"/>
      </top>
      <bottom/>
      <diagonal/>
    </border>
    <border>
      <left style="medium">
        <color auto="1"/>
      </left>
      <right/>
      <top style="hair">
        <color auto="1"/>
      </top>
      <bottom/>
      <diagonal/>
    </border>
    <border>
      <left style="medium">
        <color auto="1"/>
      </left>
      <right/>
      <top style="hair">
        <color auto="1"/>
      </top>
      <bottom style="medium">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auto="1"/>
      </left>
      <right/>
      <top/>
      <bottom style="hair">
        <color auto="1"/>
      </bottom>
      <diagonal/>
    </border>
    <border>
      <left/>
      <right/>
      <top/>
      <bottom style="thin">
        <color theme="0" tint="-0.34998626667073579"/>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auto="1"/>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rgb="FF000000"/>
      </bottom>
      <diagonal/>
    </border>
    <border>
      <left style="medium">
        <color auto="1"/>
      </left>
      <right/>
      <top/>
      <bottom style="thin">
        <color auto="1"/>
      </bottom>
      <diagonal/>
    </border>
    <border>
      <left style="thin">
        <color auto="1"/>
      </left>
      <right style="thin">
        <color auto="1"/>
      </right>
      <top/>
      <bottom style="thin">
        <color rgb="FF000000"/>
      </bottom>
      <diagonal/>
    </border>
    <border>
      <left style="thin">
        <color auto="1"/>
      </left>
      <right style="thin">
        <color auto="1"/>
      </right>
      <top style="thin">
        <color auto="1"/>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auto="1"/>
      </left>
      <right style="medium">
        <color indexed="64"/>
      </right>
      <top/>
      <bottom/>
      <diagonal/>
    </border>
    <border>
      <left/>
      <right style="medium">
        <color indexed="64"/>
      </right>
      <top style="thin">
        <color rgb="FF000000"/>
      </top>
      <bottom style="medium">
        <color indexed="64"/>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
      <left/>
      <right style="thin">
        <color auto="1"/>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thin">
        <color auto="1"/>
      </top>
      <bottom style="thin">
        <color rgb="FF000000"/>
      </bottom>
      <diagonal/>
    </border>
    <border>
      <left style="medium">
        <color indexed="64"/>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top/>
      <bottom/>
      <diagonal/>
    </border>
  </borders>
  <cellStyleXfs count="41">
    <xf numFmtId="0" fontId="0" fillId="0" borderId="0"/>
    <xf numFmtId="0" fontId="6" fillId="0" borderId="0">
      <protection locked="0"/>
    </xf>
    <xf numFmtId="0" fontId="6" fillId="0" borderId="0">
      <protection locked="0"/>
    </xf>
    <xf numFmtId="169" fontId="7" fillId="0" borderId="0">
      <protection locked="0"/>
    </xf>
    <xf numFmtId="167" fontId="7" fillId="0" borderId="0">
      <protection locked="0"/>
    </xf>
    <xf numFmtId="170" fontId="7" fillId="0" borderId="0">
      <protection locked="0"/>
    </xf>
    <xf numFmtId="0" fontId="7" fillId="0" borderId="0">
      <protection locked="0"/>
    </xf>
    <xf numFmtId="173" fontId="4" fillId="0" borderId="0" applyFont="0" applyFill="0" applyBorder="0" applyAlignment="0" applyProtection="0"/>
    <xf numFmtId="0" fontId="7" fillId="0" borderId="0">
      <protection locked="0"/>
    </xf>
    <xf numFmtId="168" fontId="7" fillId="0" borderId="0">
      <protection locked="0"/>
    </xf>
    <xf numFmtId="168" fontId="7" fillId="0" borderId="0">
      <protection locked="0"/>
    </xf>
    <xf numFmtId="0" fontId="7" fillId="0" borderId="0">
      <protection locked="0"/>
    </xf>
    <xf numFmtId="0" fontId="6" fillId="0" borderId="0">
      <protection locked="0"/>
    </xf>
    <xf numFmtId="0" fontId="6" fillId="0" borderId="0">
      <protection locked="0"/>
    </xf>
    <xf numFmtId="0" fontId="6" fillId="0" borderId="0">
      <protection locked="0"/>
    </xf>
    <xf numFmtId="167" fontId="7" fillId="0" borderId="0">
      <protection locked="0"/>
    </xf>
    <xf numFmtId="172" fontId="4" fillId="0" borderId="0">
      <protection locked="0"/>
    </xf>
    <xf numFmtId="166" fontId="7" fillId="0" borderId="0">
      <protection locked="0"/>
    </xf>
    <xf numFmtId="164" fontId="8" fillId="0" borderId="0">
      <protection locked="0"/>
    </xf>
    <xf numFmtId="39" fontId="9" fillId="0" borderId="1" applyFill="0">
      <alignment horizontal="left"/>
    </xf>
    <xf numFmtId="0" fontId="4" fillId="0" borderId="0" applyNumberFormat="0"/>
    <xf numFmtId="0" fontId="7" fillId="0" borderId="2">
      <protection locked="0"/>
    </xf>
    <xf numFmtId="0" fontId="10" fillId="0" borderId="0" applyProtection="0"/>
    <xf numFmtId="171" fontId="10" fillId="0" borderId="0" applyProtection="0"/>
    <xf numFmtId="0" fontId="11" fillId="0" borderId="0" applyProtection="0"/>
    <xf numFmtId="0" fontId="12" fillId="0" borderId="0" applyProtection="0"/>
    <xf numFmtId="0" fontId="10" fillId="0" borderId="3" applyProtection="0"/>
    <xf numFmtId="0" fontId="10" fillId="0" borderId="0"/>
    <xf numFmtId="10" fontId="10" fillId="0" borderId="0" applyProtection="0"/>
    <xf numFmtId="0" fontId="10" fillId="0" borderId="0"/>
    <xf numFmtId="2" fontId="10" fillId="0" borderId="0" applyProtection="0"/>
    <xf numFmtId="4" fontId="10" fillId="0" borderId="0" applyProtection="0"/>
    <xf numFmtId="0" fontId="3" fillId="0" borderId="0"/>
    <xf numFmtId="0" fontId="4" fillId="0" borderId="0"/>
    <xf numFmtId="0" fontId="2" fillId="0" borderId="0"/>
    <xf numFmtId="9" fontId="4" fillId="0" borderId="0" applyFont="0" applyFill="0" applyBorder="0" applyAlignment="0" applyProtection="0"/>
    <xf numFmtId="0" fontId="1" fillId="0" borderId="0"/>
    <xf numFmtId="42" fontId="45" fillId="0" borderId="0" applyFont="0" applyFill="0" applyBorder="0" applyAlignment="0" applyProtection="0"/>
    <xf numFmtId="43" fontId="48" fillId="0" borderId="0" applyFont="0" applyFill="0" applyBorder="0" applyAlignment="0" applyProtection="0"/>
    <xf numFmtId="0" fontId="46" fillId="0" borderId="0" applyNumberFormat="0" applyFill="0" applyBorder="0" applyAlignment="0" applyProtection="0"/>
    <xf numFmtId="9" fontId="51" fillId="0" borderId="0" applyFont="0" applyFill="0" applyBorder="0" applyAlignment="0" applyProtection="0"/>
  </cellStyleXfs>
  <cellXfs count="497">
    <xf numFmtId="0" fontId="0" fillId="0" borderId="0" xfId="0"/>
    <xf numFmtId="0" fontId="17" fillId="0" borderId="0" xfId="0" applyFont="1"/>
    <xf numFmtId="0" fontId="20" fillId="0" borderId="18" xfId="0" applyFont="1" applyBorder="1" applyAlignment="1">
      <alignment vertical="center" wrapText="1"/>
    </xf>
    <xf numFmtId="0" fontId="0" fillId="0" borderId="19" xfId="0" applyBorder="1" applyAlignment="1">
      <alignment horizontal="center" vertical="center"/>
    </xf>
    <xf numFmtId="0" fontId="0" fillId="0" borderId="4" xfId="0" applyBorder="1" applyAlignment="1">
      <alignment vertical="center" wrapText="1"/>
    </xf>
    <xf numFmtId="0" fontId="0" fillId="0" borderId="4" xfId="0" applyBorder="1" applyAlignment="1">
      <alignment wrapText="1"/>
    </xf>
    <xf numFmtId="0" fontId="21" fillId="0" borderId="4" xfId="0" applyFont="1" applyBorder="1" applyAlignment="1">
      <alignment vertical="center" wrapText="1"/>
    </xf>
    <xf numFmtId="0" fontId="0" fillId="0" borderId="20" xfId="0" applyBorder="1" applyAlignment="1">
      <alignment vertical="center" wrapText="1"/>
    </xf>
    <xf numFmtId="0" fontId="0" fillId="0" borderId="4" xfId="0" applyBorder="1"/>
    <xf numFmtId="0" fontId="0" fillId="0" borderId="20" xfId="0" applyBorder="1"/>
    <xf numFmtId="0" fontId="21" fillId="0" borderId="4" xfId="0" applyFont="1" applyBorder="1" applyAlignment="1">
      <alignment horizontal="left" vertical="center"/>
    </xf>
    <xf numFmtId="0" fontId="0" fillId="0" borderId="13" xfId="0" applyBorder="1" applyAlignment="1">
      <alignment vertical="center" wrapText="1"/>
    </xf>
    <xf numFmtId="0" fontId="0" fillId="0" borderId="13" xfId="0" applyBorder="1"/>
    <xf numFmtId="0" fontId="0" fillId="0" borderId="22" xfId="0" applyBorder="1"/>
    <xf numFmtId="0" fontId="13" fillId="4" borderId="0" xfId="0" applyFont="1" applyFill="1" applyAlignment="1">
      <alignment vertical="center"/>
    </xf>
    <xf numFmtId="3" fontId="13" fillId="4" borderId="0" xfId="0" applyNumberFormat="1" applyFont="1" applyFill="1" applyAlignment="1">
      <alignment vertical="center"/>
    </xf>
    <xf numFmtId="0" fontId="13" fillId="0" borderId="0" xfId="0" applyFont="1" applyAlignment="1">
      <alignment vertical="center"/>
    </xf>
    <xf numFmtId="3" fontId="13" fillId="0" borderId="0" xfId="0" applyNumberFormat="1" applyFont="1" applyAlignment="1">
      <alignment vertical="center"/>
    </xf>
    <xf numFmtId="0" fontId="13" fillId="0" borderId="0" xfId="0" applyFont="1" applyAlignment="1">
      <alignment vertical="center" wrapText="1"/>
    </xf>
    <xf numFmtId="3" fontId="13" fillId="0" borderId="0" xfId="0" applyNumberFormat="1" applyFont="1" applyAlignment="1">
      <alignment vertical="center" wrapText="1"/>
    </xf>
    <xf numFmtId="0" fontId="4" fillId="0" borderId="0" xfId="0" applyFont="1"/>
    <xf numFmtId="165" fontId="24" fillId="0" borderId="4" xfId="38" applyNumberFormat="1" applyFont="1" applyFill="1" applyBorder="1" applyAlignment="1" applyProtection="1">
      <alignment vertical="center" wrapText="1"/>
      <protection locked="0"/>
    </xf>
    <xf numFmtId="3" fontId="24" fillId="0" borderId="4" xfId="38" applyNumberFormat="1" applyFont="1" applyFill="1" applyBorder="1" applyAlignment="1" applyProtection="1">
      <alignment horizontal="center" vertical="center" wrapText="1"/>
      <protection locked="0"/>
    </xf>
    <xf numFmtId="0" fontId="24" fillId="0" borderId="31" xfId="0" applyFont="1" applyBorder="1" applyAlignment="1" applyProtection="1">
      <alignment horizontal="left" vertical="top" wrapText="1"/>
      <protection locked="0"/>
    </xf>
    <xf numFmtId="0" fontId="24" fillId="0" borderId="32" xfId="0" applyFont="1" applyBorder="1" applyAlignment="1" applyProtection="1">
      <alignment horizontal="left" vertical="top" wrapText="1"/>
      <protection locked="0"/>
    </xf>
    <xf numFmtId="0" fontId="24" fillId="0" borderId="33"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9" fontId="24" fillId="0" borderId="4" xfId="40" applyFont="1" applyFill="1" applyBorder="1" applyAlignment="1" applyProtection="1">
      <alignment horizontal="center" vertical="center" wrapText="1"/>
      <protection locked="0"/>
    </xf>
    <xf numFmtId="0" fontId="27" fillId="4" borderId="0" xfId="39" applyFont="1" applyFill="1" applyBorder="1" applyAlignment="1" applyProtection="1">
      <alignment horizontal="right" vertical="center" wrapText="1"/>
    </xf>
    <xf numFmtId="0" fontId="27" fillId="4" borderId="0" xfId="39" applyFont="1" applyFill="1" applyBorder="1" applyAlignment="1" applyProtection="1">
      <alignment horizontal="right" vertical="center"/>
    </xf>
    <xf numFmtId="0" fontId="28" fillId="4" borderId="0" xfId="32" applyFont="1" applyFill="1" applyAlignment="1">
      <alignment horizontal="center"/>
    </xf>
    <xf numFmtId="0" fontId="27" fillId="4" borderId="0" xfId="33" applyFont="1" applyFill="1" applyAlignment="1">
      <alignment horizontal="right" vertical="center" wrapText="1"/>
    </xf>
    <xf numFmtId="0" fontId="28" fillId="4" borderId="0" xfId="32" applyFont="1" applyFill="1" applyAlignment="1">
      <alignment horizontal="centerContinuous"/>
    </xf>
    <xf numFmtId="0" fontId="27" fillId="4" borderId="0" xfId="33" applyFont="1" applyFill="1" applyAlignment="1">
      <alignment horizontal="centerContinuous" vertical="center" wrapText="1"/>
    </xf>
    <xf numFmtId="0" fontId="3" fillId="0" borderId="0" xfId="32"/>
    <xf numFmtId="0" fontId="27" fillId="4" borderId="0" xfId="39" applyFont="1" applyFill="1" applyBorder="1" applyAlignment="1" applyProtection="1">
      <alignment vertical="center" wrapText="1"/>
    </xf>
    <xf numFmtId="0" fontId="29" fillId="4" borderId="0" xfId="39" applyFont="1" applyFill="1" applyBorder="1" applyAlignment="1" applyProtection="1">
      <alignment vertical="center" wrapText="1"/>
    </xf>
    <xf numFmtId="0" fontId="28" fillId="4" borderId="0" xfId="32" applyFont="1" applyFill="1"/>
    <xf numFmtId="0" fontId="4" fillId="0" borderId="37" xfId="0" applyFont="1" applyBorder="1" applyAlignment="1">
      <alignment vertical="center" wrapText="1"/>
    </xf>
    <xf numFmtId="0" fontId="4" fillId="0" borderId="39" xfId="0" applyFont="1" applyBorder="1" applyAlignment="1">
      <alignment vertical="center" wrapText="1"/>
    </xf>
    <xf numFmtId="0" fontId="4" fillId="0" borderId="39" xfId="0" applyFont="1" applyBorder="1" applyAlignment="1">
      <alignment horizontal="justify" vertical="center" wrapText="1"/>
    </xf>
    <xf numFmtId="0" fontId="4" fillId="0" borderId="4" xfId="0" applyFont="1" applyBorder="1" applyAlignment="1">
      <alignment vertical="center" wrapText="1"/>
    </xf>
    <xf numFmtId="0" fontId="4" fillId="0" borderId="4" xfId="0" applyFont="1" applyBorder="1" applyAlignment="1">
      <alignment horizontal="justify" vertical="center" wrapText="1"/>
    </xf>
    <xf numFmtId="0" fontId="27" fillId="4" borderId="0" xfId="33" applyFont="1" applyFill="1" applyAlignment="1">
      <alignment horizontal="left" vertical="center" wrapText="1"/>
    </xf>
    <xf numFmtId="0" fontId="27" fillId="4" borderId="0" xfId="33" applyFont="1" applyFill="1" applyAlignment="1">
      <alignment horizontal="center" vertical="center" wrapText="1"/>
    </xf>
    <xf numFmtId="0" fontId="17" fillId="5" borderId="4" xfId="0" applyFont="1" applyFill="1" applyBorder="1" applyAlignment="1">
      <alignment horizontal="center" vertical="center"/>
    </xf>
    <xf numFmtId="0" fontId="25" fillId="0" borderId="0" xfId="33" applyFont="1" applyAlignment="1">
      <alignment horizontal="left" vertical="center" wrapText="1"/>
    </xf>
    <xf numFmtId="0" fontId="27" fillId="4" borderId="0" xfId="39" applyFont="1" applyFill="1" applyBorder="1" applyAlignment="1" applyProtection="1">
      <alignment horizontal="center" vertical="center" wrapText="1"/>
    </xf>
    <xf numFmtId="0" fontId="26" fillId="4" borderId="0" xfId="33" applyFont="1" applyFill="1" applyAlignment="1">
      <alignment horizontal="left" vertical="center" wrapText="1"/>
    </xf>
    <xf numFmtId="0" fontId="27" fillId="4" borderId="0" xfId="33" applyFont="1" applyFill="1" applyAlignment="1">
      <alignment vertical="center" wrapText="1"/>
    </xf>
    <xf numFmtId="0" fontId="0" fillId="0" borderId="0" xfId="0" applyAlignment="1">
      <alignment horizontal="center" vertical="center"/>
    </xf>
    <xf numFmtId="0" fontId="0" fillId="0" borderId="0" xfId="0" applyAlignment="1">
      <alignment vertical="center"/>
    </xf>
    <xf numFmtId="0" fontId="36" fillId="0" borderId="0" xfId="0" applyFont="1" applyAlignment="1">
      <alignment vertical="center"/>
    </xf>
    <xf numFmtId="0" fontId="20" fillId="0" borderId="4" xfId="0" applyFont="1" applyBorder="1" applyAlignment="1">
      <alignment vertical="center" wrapText="1"/>
    </xf>
    <xf numFmtId="174" fontId="24" fillId="0" borderId="4" xfId="40" applyNumberFormat="1" applyFont="1" applyFill="1" applyBorder="1" applyAlignment="1" applyProtection="1">
      <alignment horizontal="center" vertical="center" wrapText="1"/>
      <protection locked="0"/>
    </xf>
    <xf numFmtId="4" fontId="24" fillId="0" borderId="4" xfId="38" applyNumberFormat="1" applyFont="1" applyFill="1" applyBorder="1" applyAlignment="1" applyProtection="1">
      <alignment horizontal="center" vertical="center" wrapText="1"/>
      <protection locked="0"/>
    </xf>
    <xf numFmtId="0" fontId="37" fillId="0" borderId="4" xfId="0" applyFont="1" applyBorder="1" applyAlignment="1">
      <alignment vertical="center" wrapText="1"/>
    </xf>
    <xf numFmtId="0" fontId="24" fillId="0" borderId="40" xfId="0" applyFont="1" applyBorder="1" applyAlignment="1" applyProtection="1">
      <alignment horizontal="left" vertical="top" wrapText="1"/>
      <protection locked="0"/>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24" fillId="0" borderId="0" xfId="0" applyFont="1" applyAlignment="1">
      <alignment vertical="center"/>
    </xf>
    <xf numFmtId="0" fontId="24" fillId="0" borderId="4" xfId="0" applyFont="1" applyBorder="1" applyAlignment="1">
      <alignment horizontal="left" vertical="center" wrapText="1"/>
    </xf>
    <xf numFmtId="9" fontId="24" fillId="0" borderId="19" xfId="0" applyNumberFormat="1" applyFont="1" applyBorder="1" applyAlignment="1">
      <alignment horizontal="left" vertical="center" wrapText="1"/>
    </xf>
    <xf numFmtId="0" fontId="24" fillId="0" borderId="4" xfId="0" applyFont="1" applyBorder="1" applyAlignment="1">
      <alignment horizontal="center" vertical="center"/>
    </xf>
    <xf numFmtId="9" fontId="24" fillId="0" borderId="4" xfId="35" applyFont="1" applyFill="1" applyBorder="1" applyAlignment="1" applyProtection="1">
      <alignment horizontal="center" vertical="center"/>
    </xf>
    <xf numFmtId="14" fontId="24" fillId="6" borderId="4" xfId="0" applyNumberFormat="1"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6" borderId="4" xfId="0" applyFont="1" applyFill="1" applyBorder="1" applyAlignment="1">
      <alignment horizontal="center" vertical="center"/>
    </xf>
    <xf numFmtId="9" fontId="24" fillId="0" borderId="4" xfId="0" applyNumberFormat="1" applyFont="1" applyBorder="1" applyAlignment="1">
      <alignment horizontal="center" vertical="center"/>
    </xf>
    <xf numFmtId="9" fontId="24" fillId="4" borderId="4" xfId="0" applyNumberFormat="1" applyFont="1" applyFill="1" applyBorder="1" applyAlignment="1">
      <alignment horizontal="left" vertical="center" wrapText="1"/>
    </xf>
    <xf numFmtId="0" fontId="24" fillId="0" borderId="19" xfId="0" applyFont="1" applyBorder="1" applyAlignment="1">
      <alignment vertical="center" wrapText="1"/>
    </xf>
    <xf numFmtId="10" fontId="24" fillId="0" borderId="4" xfId="0" applyNumberFormat="1" applyFont="1" applyBorder="1" applyAlignment="1">
      <alignment horizontal="center" vertical="center" wrapText="1"/>
    </xf>
    <xf numFmtId="0" fontId="24" fillId="0" borderId="4" xfId="0" applyFont="1" applyBorder="1" applyAlignment="1">
      <alignment horizontal="center" vertical="center" wrapText="1"/>
    </xf>
    <xf numFmtId="0" fontId="16" fillId="0" borderId="0" xfId="0" applyFont="1" applyAlignment="1">
      <alignment horizontal="center" vertical="center"/>
    </xf>
    <xf numFmtId="0" fontId="13" fillId="4" borderId="0" xfId="0" applyFont="1" applyFill="1" applyAlignment="1">
      <alignment horizontal="left" vertical="center" wrapText="1"/>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3" fillId="0" borderId="4" xfId="0" applyFont="1" applyBorder="1" applyAlignment="1">
      <alignment vertical="center"/>
    </xf>
    <xf numFmtId="0" fontId="24" fillId="0" borderId="4" xfId="0" applyFont="1" applyBorder="1" applyAlignment="1">
      <alignment vertical="center"/>
    </xf>
    <xf numFmtId="0" fontId="14" fillId="3" borderId="4" xfId="0" applyFont="1" applyFill="1" applyBorder="1" applyAlignment="1">
      <alignment horizontal="center" vertical="center" wrapText="1"/>
    </xf>
    <xf numFmtId="9" fontId="14" fillId="3" borderId="4" xfId="0" applyNumberFormat="1" applyFont="1" applyFill="1" applyBorder="1" applyAlignment="1">
      <alignment horizontal="center" vertical="center" wrapText="1"/>
    </xf>
    <xf numFmtId="0" fontId="14" fillId="3" borderId="4" xfId="0" applyFont="1" applyFill="1" applyBorder="1" applyAlignment="1">
      <alignment horizontal="center" vertical="center"/>
    </xf>
    <xf numFmtId="0" fontId="14" fillId="3" borderId="4" xfId="0" applyFont="1" applyFill="1" applyBorder="1" applyAlignment="1">
      <alignment horizontal="centerContinuous" vertical="center"/>
    </xf>
    <xf numFmtId="0" fontId="14" fillId="3" borderId="4" xfId="0" applyFont="1" applyFill="1" applyBorder="1" applyAlignment="1">
      <alignment horizontal="centerContinuous" vertical="center" wrapText="1"/>
    </xf>
    <xf numFmtId="10" fontId="24" fillId="0" borderId="4" xfId="40" applyNumberFormat="1" applyFont="1" applyFill="1" applyBorder="1" applyAlignment="1">
      <alignment horizontal="center" vertical="center"/>
    </xf>
    <xf numFmtId="14" fontId="24" fillId="0" borderId="4" xfId="0" applyNumberFormat="1" applyFont="1" applyBorder="1" applyAlignment="1">
      <alignment horizontal="center" vertical="center" wrapText="1"/>
    </xf>
    <xf numFmtId="9" fontId="24" fillId="0" borderId="4" xfId="40" applyFont="1" applyFill="1" applyBorder="1" applyAlignment="1">
      <alignment horizontal="center" vertical="center"/>
    </xf>
    <xf numFmtId="0" fontId="4" fillId="0" borderId="0" xfId="33"/>
    <xf numFmtId="0" fontId="19" fillId="5" borderId="43" xfId="33" applyFont="1" applyFill="1" applyBorder="1" applyAlignment="1">
      <alignment horizontal="center" vertical="center"/>
    </xf>
    <xf numFmtId="0" fontId="24" fillId="0" borderId="46" xfId="33" applyFont="1" applyBorder="1" applyAlignment="1">
      <alignment vertical="center" wrapText="1"/>
    </xf>
    <xf numFmtId="0" fontId="24" fillId="0" borderId="46" xfId="33" applyFont="1" applyBorder="1"/>
    <xf numFmtId="0" fontId="24" fillId="0" borderId="47" xfId="33" applyFont="1" applyBorder="1" applyAlignment="1">
      <alignment vertical="center" wrapText="1"/>
    </xf>
    <xf numFmtId="0" fontId="24" fillId="0" borderId="46" xfId="33" applyFont="1" applyBorder="1" applyAlignment="1">
      <alignment horizontal="justify" vertical="center" wrapText="1"/>
    </xf>
    <xf numFmtId="0" fontId="31" fillId="0" borderId="46" xfId="33" applyFont="1" applyBorder="1" applyAlignment="1">
      <alignment vertical="center" wrapText="1"/>
    </xf>
    <xf numFmtId="0" fontId="24" fillId="0" borderId="52" xfId="33" applyFont="1" applyBorder="1" applyAlignment="1">
      <alignment horizontal="justify" vertical="center" wrapText="1"/>
    </xf>
    <xf numFmtId="0" fontId="24" fillId="0" borderId="52" xfId="33" applyFont="1" applyBorder="1"/>
    <xf numFmtId="0" fontId="28" fillId="4" borderId="0" xfId="36" applyFont="1" applyFill="1" applyAlignment="1">
      <alignment horizontal="centerContinuous"/>
    </xf>
    <xf numFmtId="0" fontId="28" fillId="4" borderId="0" xfId="36" applyFont="1" applyFill="1"/>
    <xf numFmtId="0" fontId="1" fillId="0" borderId="0" xfId="36"/>
    <xf numFmtId="0" fontId="28" fillId="4" borderId="0" xfId="36" applyFont="1" applyFill="1" applyAlignment="1">
      <alignment horizontal="center"/>
    </xf>
    <xf numFmtId="0" fontId="25" fillId="0" borderId="0" xfId="33" applyFont="1" applyAlignment="1">
      <alignment horizontal="center" vertical="center" wrapText="1"/>
    </xf>
    <xf numFmtId="0" fontId="4" fillId="0" borderId="0" xfId="33" applyAlignment="1">
      <alignment horizontal="center" wrapText="1"/>
    </xf>
    <xf numFmtId="0" fontId="0" fillId="0" borderId="0" xfId="0" applyAlignment="1">
      <alignment horizontal="center"/>
    </xf>
    <xf numFmtId="0" fontId="0" fillId="0" borderId="4" xfId="0" applyBorder="1" applyAlignment="1">
      <alignment horizontal="center" vertical="center" wrapText="1"/>
    </xf>
    <xf numFmtId="0" fontId="4" fillId="0" borderId="0" xfId="0" applyFont="1" applyAlignment="1">
      <alignment horizont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3" xfId="0" applyFont="1" applyBorder="1" applyAlignment="1">
      <alignment vertical="center" wrapText="1"/>
    </xf>
    <xf numFmtId="0" fontId="15" fillId="0" borderId="0" xfId="0" applyFont="1" applyAlignment="1">
      <alignment vertical="top" wrapText="1" readingOrder="1"/>
    </xf>
    <xf numFmtId="0" fontId="40" fillId="7" borderId="29" xfId="0" applyFont="1" applyFill="1" applyBorder="1" applyAlignment="1">
      <alignment vertical="top" wrapText="1" readingOrder="1"/>
    </xf>
    <xf numFmtId="0" fontId="40" fillId="7" borderId="30" xfId="0" applyFont="1" applyFill="1" applyBorder="1" applyAlignment="1">
      <alignment vertical="top" wrapText="1" readingOrder="1"/>
    </xf>
    <xf numFmtId="0" fontId="40" fillId="7" borderId="42" xfId="0" applyFont="1" applyFill="1" applyBorder="1" applyAlignment="1">
      <alignment vertical="top" wrapText="1" readingOrder="1"/>
    </xf>
    <xf numFmtId="0" fontId="40" fillId="7" borderId="43" xfId="0" applyFont="1" applyFill="1" applyBorder="1" applyAlignment="1">
      <alignment horizontal="center" vertical="center" readingOrder="1"/>
    </xf>
    <xf numFmtId="0" fontId="40" fillId="7" borderId="57" xfId="0" applyFont="1" applyFill="1" applyBorder="1" applyAlignment="1">
      <alignment horizontal="center" vertical="center" wrapText="1" readingOrder="1"/>
    </xf>
    <xf numFmtId="0" fontId="15" fillId="3" borderId="7" xfId="0" applyFont="1" applyFill="1" applyBorder="1" applyAlignment="1">
      <alignment horizontal="center" vertical="center"/>
    </xf>
    <xf numFmtId="0" fontId="15" fillId="0" borderId="34" xfId="0" applyFont="1" applyBorder="1" applyAlignment="1">
      <alignment horizontal="center" vertical="center" wrapText="1"/>
    </xf>
    <xf numFmtId="0" fontId="24" fillId="0" borderId="4" xfId="0" applyFont="1" applyBorder="1" applyAlignment="1" applyProtection="1">
      <alignment horizontal="left" vertical="top"/>
      <protection locked="0"/>
    </xf>
    <xf numFmtId="0" fontId="31" fillId="0" borderId="4" xfId="0" applyFont="1" applyBorder="1" applyAlignment="1" applyProtection="1">
      <alignment horizontal="left" vertical="top"/>
      <protection locked="0"/>
    </xf>
    <xf numFmtId="0" fontId="24" fillId="0" borderId="4" xfId="0" applyFont="1" applyBorder="1" applyAlignment="1" applyProtection="1">
      <alignment horizontal="left" vertical="top" wrapText="1"/>
      <protection locked="0"/>
    </xf>
    <xf numFmtId="14" fontId="24" fillId="0" borderId="4" xfId="38" applyNumberFormat="1" applyFont="1" applyFill="1" applyBorder="1" applyAlignment="1" applyProtection="1">
      <alignment horizontal="center" vertical="center" wrapText="1"/>
      <protection locked="0"/>
    </xf>
    <xf numFmtId="9" fontId="13" fillId="4" borderId="0" xfId="0" applyNumberFormat="1" applyFont="1" applyFill="1" applyAlignment="1">
      <alignment vertical="center"/>
    </xf>
    <xf numFmtId="9" fontId="24" fillId="0" borderId="4" xfId="38" applyNumberFormat="1" applyFont="1" applyFill="1" applyBorder="1" applyAlignment="1" applyProtection="1">
      <alignment horizontal="center" vertical="center" wrapText="1"/>
      <protection locked="0"/>
    </xf>
    <xf numFmtId="9" fontId="13" fillId="0" borderId="0" xfId="0" applyNumberFormat="1" applyFont="1" applyAlignment="1">
      <alignment vertical="center"/>
    </xf>
    <xf numFmtId="9" fontId="24" fillId="0" borderId="0" xfId="0" applyNumberFormat="1" applyFont="1" applyAlignment="1" applyProtection="1">
      <alignment horizontal="left" vertical="top" wrapText="1"/>
      <protection locked="0"/>
    </xf>
    <xf numFmtId="9" fontId="24" fillId="0" borderId="31" xfId="0" applyNumberFormat="1" applyFont="1" applyBorder="1" applyAlignment="1" applyProtection="1">
      <alignment horizontal="left" vertical="top" wrapText="1"/>
      <protection locked="0"/>
    </xf>
    <xf numFmtId="9" fontId="24" fillId="0" borderId="32" xfId="0" applyNumberFormat="1" applyFont="1" applyBorder="1" applyAlignment="1" applyProtection="1">
      <alignment horizontal="left" vertical="top" wrapText="1"/>
      <protection locked="0"/>
    </xf>
    <xf numFmtId="9" fontId="24" fillId="0" borderId="40" xfId="0" applyNumberFormat="1" applyFont="1" applyBorder="1" applyAlignment="1" applyProtection="1">
      <alignment horizontal="left" vertical="top" wrapText="1"/>
      <protection locked="0"/>
    </xf>
    <xf numFmtId="9" fontId="24" fillId="0" borderId="33" xfId="0" applyNumberFormat="1" applyFont="1" applyBorder="1" applyAlignment="1" applyProtection="1">
      <alignment horizontal="left" vertical="top" wrapText="1"/>
      <protection locked="0"/>
    </xf>
    <xf numFmtId="9" fontId="13" fillId="0" borderId="0" xfId="0" applyNumberFormat="1" applyFont="1" applyAlignment="1">
      <alignment vertical="center" wrapText="1"/>
    </xf>
    <xf numFmtId="0" fontId="43" fillId="0" borderId="7" xfId="0" applyFont="1" applyBorder="1" applyAlignment="1">
      <alignment vertical="center" wrapText="1"/>
    </xf>
    <xf numFmtId="14" fontId="41" fillId="0" borderId="4" xfId="38" applyNumberFormat="1" applyFont="1" applyFill="1" applyBorder="1" applyAlignment="1" applyProtection="1">
      <alignment horizontal="center" vertical="center" wrapText="1"/>
      <protection locked="0"/>
    </xf>
    <xf numFmtId="174" fontId="41" fillId="0" borderId="9" xfId="40" applyNumberFormat="1" applyFont="1" applyFill="1" applyBorder="1" applyAlignment="1" applyProtection="1">
      <alignment vertical="center" wrapText="1"/>
      <protection locked="0"/>
    </xf>
    <xf numFmtId="174" fontId="41" fillId="0" borderId="61" xfId="40" applyNumberFormat="1" applyFont="1" applyFill="1" applyBorder="1" applyAlignment="1" applyProtection="1">
      <alignment horizontal="center" vertical="center" wrapText="1"/>
      <protection locked="0"/>
    </xf>
    <xf numFmtId="174" fontId="43" fillId="0" borderId="16" xfId="40" applyNumberFormat="1" applyFont="1" applyFill="1" applyBorder="1" applyAlignment="1" applyProtection="1">
      <alignment horizontal="left" vertical="center" wrapText="1"/>
      <protection locked="0"/>
    </xf>
    <xf numFmtId="14" fontId="24" fillId="0" borderId="8" xfId="38" applyNumberFormat="1" applyFont="1" applyFill="1" applyBorder="1" applyAlignment="1" applyProtection="1">
      <alignment horizontal="center" vertical="center" wrapText="1"/>
      <protection locked="0"/>
    </xf>
    <xf numFmtId="174" fontId="41" fillId="0" borderId="58" xfId="40" applyNumberFormat="1" applyFont="1" applyFill="1" applyBorder="1" applyAlignment="1" applyProtection="1">
      <alignment horizontal="center" vertical="center" wrapText="1"/>
      <protection locked="0"/>
    </xf>
    <xf numFmtId="9" fontId="24" fillId="0" borderId="7" xfId="38" applyNumberFormat="1" applyFont="1" applyFill="1" applyBorder="1" applyAlignment="1" applyProtection="1">
      <alignment horizontal="center" vertical="center" wrapText="1"/>
      <protection locked="0"/>
    </xf>
    <xf numFmtId="3" fontId="24" fillId="0" borderId="7" xfId="38" applyNumberFormat="1" applyFont="1" applyFill="1" applyBorder="1" applyAlignment="1" applyProtection="1">
      <alignment horizontal="center" vertical="center" wrapText="1"/>
      <protection locked="0"/>
    </xf>
    <xf numFmtId="14" fontId="41" fillId="0" borderId="58" xfId="38" applyNumberFormat="1" applyFont="1" applyFill="1" applyBorder="1" applyAlignment="1" applyProtection="1">
      <alignment horizontal="center" vertical="center" wrapText="1"/>
      <protection locked="0"/>
    </xf>
    <xf numFmtId="0" fontId="15" fillId="0" borderId="70" xfId="0" applyFont="1" applyBorder="1" applyAlignment="1" applyProtection="1">
      <alignment horizontal="center" vertical="center" wrapText="1"/>
      <protection locked="0"/>
    </xf>
    <xf numFmtId="0" fontId="24" fillId="0" borderId="71" xfId="0" applyFont="1" applyBorder="1" applyAlignment="1" applyProtection="1">
      <alignment horizontal="left" vertical="top" wrapText="1"/>
      <protection locked="0"/>
    </xf>
    <xf numFmtId="9" fontId="24" fillId="0" borderId="71" xfId="0" applyNumberFormat="1" applyFont="1" applyBorder="1" applyAlignment="1" applyProtection="1">
      <alignment horizontal="left" vertical="top" wrapText="1"/>
      <protection locked="0"/>
    </xf>
    <xf numFmtId="174" fontId="24" fillId="0" borderId="8" xfId="38" applyNumberFormat="1" applyFont="1" applyFill="1" applyBorder="1" applyAlignment="1" applyProtection="1">
      <alignment horizontal="center" vertical="center" wrapText="1"/>
      <protection locked="0"/>
    </xf>
    <xf numFmtId="4" fontId="13" fillId="4" borderId="0" xfId="0" applyNumberFormat="1" applyFont="1" applyFill="1" applyAlignment="1">
      <alignment vertical="center"/>
    </xf>
    <xf numFmtId="4" fontId="24" fillId="0" borderId="0" xfId="0" applyNumberFormat="1" applyFont="1" applyAlignment="1" applyProtection="1">
      <alignment horizontal="left" vertical="top" wrapText="1"/>
      <protection locked="0"/>
    </xf>
    <xf numFmtId="4" fontId="24" fillId="0" borderId="31" xfId="0" applyNumberFormat="1" applyFont="1" applyBorder="1" applyAlignment="1" applyProtection="1">
      <alignment horizontal="left" vertical="top" wrapText="1"/>
      <protection locked="0"/>
    </xf>
    <xf numFmtId="4" fontId="24" fillId="0" borderId="32" xfId="0" applyNumberFormat="1" applyFont="1" applyBorder="1" applyAlignment="1" applyProtection="1">
      <alignment horizontal="left" vertical="top" wrapText="1"/>
      <protection locked="0"/>
    </xf>
    <xf numFmtId="4" fontId="24" fillId="0" borderId="71" xfId="0" applyNumberFormat="1" applyFont="1" applyBorder="1" applyAlignment="1" applyProtection="1">
      <alignment horizontal="left" vertical="top" wrapText="1"/>
      <protection locked="0"/>
    </xf>
    <xf numFmtId="4" fontId="24" fillId="0" borderId="40" xfId="0" applyNumberFormat="1" applyFont="1" applyBorder="1" applyAlignment="1" applyProtection="1">
      <alignment horizontal="left" vertical="top" wrapText="1"/>
      <protection locked="0"/>
    </xf>
    <xf numFmtId="4" fontId="24" fillId="0" borderId="33" xfId="0" applyNumberFormat="1" applyFont="1" applyBorder="1" applyAlignment="1" applyProtection="1">
      <alignment horizontal="left" vertical="top" wrapText="1"/>
      <protection locked="0"/>
    </xf>
    <xf numFmtId="4" fontId="13" fillId="0" borderId="0" xfId="0" applyNumberFormat="1" applyFont="1" applyAlignment="1">
      <alignment vertical="center" wrapText="1"/>
    </xf>
    <xf numFmtId="4" fontId="13" fillId="0" borderId="0" xfId="0" applyNumberFormat="1" applyFont="1" applyAlignment="1">
      <alignment vertical="center"/>
    </xf>
    <xf numFmtId="0" fontId="41" fillId="0" borderId="58" xfId="38" applyNumberFormat="1" applyFont="1" applyFill="1" applyBorder="1" applyAlignment="1" applyProtection="1">
      <alignment horizontal="center" vertical="center" wrapText="1"/>
      <protection locked="0"/>
    </xf>
    <xf numFmtId="165" fontId="24" fillId="0" borderId="7" xfId="38" applyNumberFormat="1" applyFont="1" applyFill="1" applyBorder="1" applyAlignment="1" applyProtection="1">
      <alignment vertical="center" wrapText="1"/>
      <protection locked="0"/>
    </xf>
    <xf numFmtId="0" fontId="15" fillId="3" borderId="1" xfId="0" applyFont="1" applyFill="1" applyBorder="1" applyAlignment="1">
      <alignment horizontal="center" vertical="center"/>
    </xf>
    <xf numFmtId="9" fontId="24" fillId="0" borderId="5" xfId="38" applyNumberFormat="1" applyFont="1" applyFill="1" applyBorder="1" applyAlignment="1" applyProtection="1">
      <alignment horizontal="center" vertical="center" wrapText="1"/>
      <protection locked="0"/>
    </xf>
    <xf numFmtId="0" fontId="15" fillId="3" borderId="66" xfId="0" applyFont="1" applyFill="1" applyBorder="1" applyAlignment="1">
      <alignment horizontal="center" vertical="center"/>
    </xf>
    <xf numFmtId="178" fontId="13" fillId="0" borderId="0" xfId="0" applyNumberFormat="1" applyFont="1" applyAlignment="1">
      <alignment vertical="center"/>
    </xf>
    <xf numFmtId="9" fontId="13" fillId="4" borderId="7" xfId="0" applyNumberFormat="1" applyFont="1" applyFill="1" applyBorder="1" applyAlignment="1">
      <alignment vertical="center"/>
    </xf>
    <xf numFmtId="0" fontId="14" fillId="0" borderId="1" xfId="0" applyFont="1" applyBorder="1" applyAlignment="1">
      <alignment vertical="center"/>
    </xf>
    <xf numFmtId="0" fontId="14" fillId="0" borderId="75" xfId="0" applyFont="1" applyBorder="1" applyAlignment="1">
      <alignment horizontal="left" vertical="center"/>
    </xf>
    <xf numFmtId="0" fontId="14" fillId="0" borderId="76" xfId="0" applyFont="1" applyBorder="1" applyAlignment="1">
      <alignment horizontal="left" vertical="center"/>
    </xf>
    <xf numFmtId="0" fontId="14" fillId="0" borderId="77" xfId="0" applyFont="1" applyBorder="1" applyAlignment="1">
      <alignment horizontal="left" vertical="center"/>
    </xf>
    <xf numFmtId="0" fontId="14" fillId="0" borderId="67" xfId="0" applyFont="1" applyBorder="1" applyAlignment="1">
      <alignment horizontal="left" vertical="center"/>
    </xf>
    <xf numFmtId="0" fontId="14" fillId="0" borderId="62" xfId="0" applyFont="1" applyBorder="1" applyAlignment="1">
      <alignment vertical="center"/>
    </xf>
    <xf numFmtId="0" fontId="14" fillId="3" borderId="8" xfId="0" applyFont="1" applyFill="1" applyBorder="1" applyAlignment="1">
      <alignment horizontal="centerContinuous" vertical="center"/>
    </xf>
    <xf numFmtId="0" fontId="15" fillId="3" borderId="58" xfId="0" applyFont="1" applyFill="1" applyBorder="1" applyAlignment="1">
      <alignment horizontal="center" vertical="center"/>
    </xf>
    <xf numFmtId="9" fontId="15" fillId="3" borderId="1" xfId="0" applyNumberFormat="1" applyFont="1" applyFill="1" applyBorder="1" applyAlignment="1">
      <alignment horizontal="center" vertical="center"/>
    </xf>
    <xf numFmtId="0" fontId="24" fillId="0" borderId="80" xfId="0" applyFont="1" applyBorder="1" applyAlignment="1" applyProtection="1">
      <alignment horizontal="left" vertical="top" wrapText="1"/>
      <protection locked="0"/>
    </xf>
    <xf numFmtId="0" fontId="24" fillId="0" borderId="8" xfId="0" applyFont="1" applyBorder="1" applyAlignment="1" applyProtection="1">
      <alignment horizontal="left" vertical="top"/>
      <protection locked="0"/>
    </xf>
    <xf numFmtId="164" fontId="31" fillId="0" borderId="4" xfId="38" applyNumberFormat="1" applyFont="1" applyFill="1" applyBorder="1" applyAlignment="1" applyProtection="1">
      <alignment horizontal="center" vertical="center" wrapText="1"/>
    </xf>
    <xf numFmtId="9" fontId="24" fillId="0" borderId="5" xfId="40" applyFont="1" applyFill="1" applyBorder="1" applyAlignment="1" applyProtection="1">
      <alignment horizontal="center" vertical="center" wrapText="1"/>
      <protection locked="0"/>
    </xf>
    <xf numFmtId="178" fontId="24" fillId="0" borderId="58" xfId="38" applyNumberFormat="1" applyFont="1" applyFill="1" applyBorder="1" applyAlignment="1" applyProtection="1">
      <alignment vertical="center" wrapText="1"/>
    </xf>
    <xf numFmtId="164" fontId="24" fillId="0" borderId="58" xfId="38" applyNumberFormat="1" applyFont="1" applyFill="1" applyBorder="1" applyAlignment="1" applyProtection="1">
      <alignment horizontal="center" vertical="center" wrapText="1"/>
    </xf>
    <xf numFmtId="3" fontId="24" fillId="0" borderId="58" xfId="38" applyNumberFormat="1" applyFont="1" applyFill="1" applyBorder="1" applyAlignment="1" applyProtection="1">
      <alignment horizontal="center" vertical="center" wrapText="1"/>
    </xf>
    <xf numFmtId="178" fontId="24" fillId="0" borderId="58" xfId="38" applyNumberFormat="1" applyFont="1" applyFill="1" applyBorder="1" applyAlignment="1" applyProtection="1">
      <alignment horizontal="center" vertical="center" wrapText="1"/>
    </xf>
    <xf numFmtId="178" fontId="24" fillId="0" borderId="60" xfId="38" applyNumberFormat="1" applyFont="1" applyFill="1" applyBorder="1" applyAlignment="1" applyProtection="1">
      <alignment horizontal="center" vertical="center" wrapText="1"/>
      <protection locked="0"/>
    </xf>
    <xf numFmtId="178" fontId="24" fillId="0" borderId="58" xfId="38" applyNumberFormat="1" applyFont="1" applyFill="1" applyBorder="1" applyAlignment="1" applyProtection="1">
      <alignment vertical="center" wrapText="1"/>
      <protection locked="0"/>
    </xf>
    <xf numFmtId="178" fontId="24" fillId="0" borderId="58" xfId="38" applyNumberFormat="1" applyFont="1" applyFill="1" applyBorder="1" applyAlignment="1" applyProtection="1">
      <alignment horizontal="center" vertical="center" wrapText="1"/>
      <protection locked="0"/>
    </xf>
    <xf numFmtId="3" fontId="24" fillId="0" borderId="58" xfId="38" applyNumberFormat="1" applyFont="1" applyFill="1" applyBorder="1" applyAlignment="1" applyProtection="1">
      <alignment horizontal="center" vertical="center" wrapText="1"/>
      <protection locked="0"/>
    </xf>
    <xf numFmtId="164" fontId="24" fillId="0" borderId="58" xfId="38" applyNumberFormat="1" applyFont="1" applyFill="1" applyBorder="1" applyAlignment="1" applyProtection="1">
      <alignment horizontal="center" vertical="center" wrapText="1"/>
      <protection locked="0"/>
    </xf>
    <xf numFmtId="179" fontId="24" fillId="0" borderId="58" xfId="38" applyNumberFormat="1" applyFont="1" applyFill="1" applyBorder="1" applyAlignment="1" applyProtection="1">
      <alignment horizontal="center" vertical="center" wrapText="1"/>
      <protection locked="0"/>
    </xf>
    <xf numFmtId="175" fontId="24" fillId="0" borderId="58" xfId="38" applyNumberFormat="1" applyFont="1" applyFill="1" applyBorder="1" applyAlignment="1" applyProtection="1">
      <alignment vertical="center" wrapText="1"/>
      <protection locked="0"/>
    </xf>
    <xf numFmtId="175" fontId="24" fillId="0" borderId="58" xfId="38" applyNumberFormat="1" applyFont="1" applyFill="1" applyBorder="1" applyAlignment="1" applyProtection="1">
      <alignment horizontal="center" vertical="center" wrapText="1"/>
      <protection locked="0"/>
    </xf>
    <xf numFmtId="178" fontId="24" fillId="0" borderId="60" xfId="40" applyNumberFormat="1" applyFont="1" applyFill="1" applyBorder="1" applyAlignment="1" applyProtection="1">
      <alignment horizontal="center" vertical="center" wrapText="1"/>
      <protection locked="0"/>
    </xf>
    <xf numFmtId="175" fontId="24" fillId="0" borderId="58" xfId="37" applyNumberFormat="1" applyFont="1" applyFill="1" applyBorder="1" applyAlignment="1" applyProtection="1">
      <alignment horizontal="center" vertical="center" wrapText="1"/>
      <protection locked="0"/>
    </xf>
    <xf numFmtId="177" fontId="24" fillId="0" borderId="58" xfId="38" applyNumberFormat="1" applyFont="1" applyFill="1" applyBorder="1" applyAlignment="1" applyProtection="1">
      <alignment horizontal="center" vertical="center" wrapText="1"/>
      <protection locked="0"/>
    </xf>
    <xf numFmtId="175" fontId="24" fillId="0" borderId="60" xfId="38" applyNumberFormat="1" applyFont="1" applyFill="1" applyBorder="1" applyAlignment="1" applyProtection="1">
      <alignment horizontal="center" vertical="center" wrapText="1"/>
      <protection locked="0"/>
    </xf>
    <xf numFmtId="175" fontId="44" fillId="0" borderId="58" xfId="38" applyNumberFormat="1" applyFont="1" applyFill="1" applyBorder="1" applyAlignment="1" applyProtection="1">
      <alignment horizontal="center" vertical="center" wrapText="1"/>
      <protection locked="0"/>
    </xf>
    <xf numFmtId="175" fontId="44" fillId="0" borderId="58" xfId="38" applyNumberFormat="1" applyFont="1" applyFill="1" applyBorder="1" applyAlignment="1" applyProtection="1">
      <alignment vertical="center" wrapText="1"/>
      <protection locked="0"/>
    </xf>
    <xf numFmtId="175" fontId="41" fillId="0" borderId="58" xfId="38" applyNumberFormat="1" applyFont="1" applyFill="1" applyBorder="1" applyAlignment="1" applyProtection="1">
      <alignment horizontal="center" vertical="center" wrapText="1"/>
      <protection locked="0"/>
    </xf>
    <xf numFmtId="14" fontId="41" fillId="0" borderId="9" xfId="38" applyNumberFormat="1" applyFont="1" applyFill="1" applyBorder="1" applyAlignment="1" applyProtection="1">
      <alignment horizontal="center" vertical="center" wrapText="1"/>
      <protection locked="0"/>
    </xf>
    <xf numFmtId="14" fontId="41" fillId="0" borderId="60" xfId="38" applyNumberFormat="1" applyFont="1" applyFill="1" applyBorder="1" applyAlignment="1" applyProtection="1">
      <alignment horizontal="center" vertical="center" wrapText="1"/>
      <protection locked="0"/>
    </xf>
    <xf numFmtId="4" fontId="15" fillId="0" borderId="92" xfId="0" applyNumberFormat="1" applyFont="1" applyBorder="1" applyAlignment="1">
      <alignment horizontal="center" vertical="center"/>
    </xf>
    <xf numFmtId="9" fontId="24" fillId="0" borderId="1" xfId="38" applyNumberFormat="1" applyFont="1" applyFill="1" applyBorder="1" applyAlignment="1" applyProtection="1">
      <alignment horizontal="center" vertical="center" wrapText="1"/>
      <protection locked="0"/>
    </xf>
    <xf numFmtId="175" fontId="24" fillId="0" borderId="72" xfId="38" applyNumberFormat="1" applyFont="1" applyFill="1" applyBorder="1" applyAlignment="1" applyProtection="1">
      <alignment horizontal="center" vertical="center" wrapText="1"/>
      <protection locked="0"/>
    </xf>
    <xf numFmtId="175" fontId="24" fillId="0" borderId="66" xfId="38" applyNumberFormat="1" applyFont="1" applyFill="1" applyBorder="1" applyAlignment="1" applyProtection="1">
      <alignment vertical="center" wrapText="1"/>
      <protection locked="0"/>
    </xf>
    <xf numFmtId="14" fontId="41" fillId="0" borderId="66" xfId="38" applyNumberFormat="1" applyFont="1" applyFill="1" applyBorder="1" applyAlignment="1" applyProtection="1">
      <alignment horizontal="center" vertical="center" wrapText="1"/>
      <protection locked="0"/>
    </xf>
    <xf numFmtId="0" fontId="41" fillId="0" borderId="0" xfId="0" applyFont="1" applyAlignment="1" applyProtection="1">
      <alignment horizontal="right" vertical="center" wrapText="1"/>
      <protection locked="0"/>
    </xf>
    <xf numFmtId="180" fontId="24" fillId="0" borderId="0" xfId="4" applyNumberFormat="1" applyFont="1" applyAlignment="1" applyProtection="1">
      <alignment horizontal="center" vertical="center" wrapText="1"/>
    </xf>
    <xf numFmtId="164" fontId="31" fillId="0" borderId="23" xfId="38" applyNumberFormat="1" applyFont="1" applyFill="1" applyBorder="1" applyAlignment="1" applyProtection="1">
      <alignment horizontal="center" vertical="center" wrapText="1"/>
    </xf>
    <xf numFmtId="164" fontId="41" fillId="0" borderId="0" xfId="38" applyNumberFormat="1" applyFont="1" applyBorder="1" applyAlignment="1" applyProtection="1">
      <alignment horizontal="center" vertical="center" wrapText="1"/>
    </xf>
    <xf numFmtId="164" fontId="41" fillId="0" borderId="97" xfId="38" applyNumberFormat="1" applyFont="1" applyBorder="1" applyAlignment="1" applyProtection="1">
      <alignment horizontal="center" vertical="center" wrapText="1"/>
    </xf>
    <xf numFmtId="164" fontId="41" fillId="0" borderId="106" xfId="38" applyNumberFormat="1" applyFont="1" applyBorder="1" applyAlignment="1" applyProtection="1">
      <alignment horizontal="center" vertical="center" wrapText="1"/>
    </xf>
    <xf numFmtId="164" fontId="31" fillId="0" borderId="106" xfId="38" applyNumberFormat="1" applyFont="1" applyFill="1" applyBorder="1" applyAlignment="1" applyProtection="1">
      <alignment horizontal="center" vertical="center" wrapText="1"/>
    </xf>
    <xf numFmtId="0" fontId="41" fillId="0" borderId="67" xfId="38" applyNumberFormat="1" applyFont="1" applyFill="1" applyBorder="1" applyAlignment="1" applyProtection="1">
      <alignment horizontal="center" vertical="center" wrapText="1"/>
      <protection locked="0"/>
    </xf>
    <xf numFmtId="174" fontId="41" fillId="0" borderId="57" xfId="40" applyNumberFormat="1" applyFont="1" applyFill="1" applyBorder="1" applyAlignment="1" applyProtection="1">
      <alignment horizontal="center" vertical="center" wrapText="1"/>
      <protection locked="0"/>
    </xf>
    <xf numFmtId="0" fontId="41" fillId="0" borderId="58" xfId="0" applyFont="1" applyBorder="1" applyAlignment="1" applyProtection="1">
      <alignment vertical="center" wrapText="1"/>
      <protection locked="0"/>
    </xf>
    <xf numFmtId="0" fontId="41" fillId="0" borderId="60" xfId="0" applyFont="1" applyBorder="1" applyAlignment="1" applyProtection="1">
      <alignment vertical="center" wrapText="1"/>
      <protection locked="0"/>
    </xf>
    <xf numFmtId="0" fontId="41" fillId="0" borderId="16" xfId="0" applyFont="1" applyBorder="1" applyAlignment="1" applyProtection="1">
      <alignment vertical="center" wrapText="1"/>
      <protection locked="0"/>
    </xf>
    <xf numFmtId="14" fontId="41" fillId="0" borderId="35" xfId="0" applyNumberFormat="1" applyFont="1" applyBorder="1" applyAlignment="1" applyProtection="1">
      <alignment horizontal="center" vertical="center" wrapText="1"/>
      <protection locked="0"/>
    </xf>
    <xf numFmtId="14" fontId="41" fillId="0" borderId="8" xfId="0" applyNumberFormat="1" applyFont="1" applyBorder="1" applyAlignment="1" applyProtection="1">
      <alignment horizontal="center" vertical="center" wrapText="1"/>
      <protection locked="0"/>
    </xf>
    <xf numFmtId="15" fontId="41" fillId="0" borderId="8" xfId="0" applyNumberFormat="1" applyFont="1" applyBorder="1" applyAlignment="1" applyProtection="1">
      <alignment vertical="center" wrapText="1"/>
      <protection locked="0"/>
    </xf>
    <xf numFmtId="15" fontId="41" fillId="0" borderId="4" xfId="0" applyNumberFormat="1" applyFont="1" applyBorder="1" applyAlignment="1" applyProtection="1">
      <alignment vertical="center" wrapText="1"/>
      <protection locked="0"/>
    </xf>
    <xf numFmtId="15" fontId="24" fillId="0" borderId="4" xfId="0" applyNumberFormat="1" applyFont="1" applyBorder="1" applyAlignment="1" applyProtection="1">
      <alignment horizontal="center" vertical="center" wrapText="1"/>
      <protection locked="0"/>
    </xf>
    <xf numFmtId="14" fontId="41" fillId="0" borderId="8" xfId="0" applyNumberFormat="1" applyFont="1" applyBorder="1" applyAlignment="1" applyProtection="1">
      <alignment vertical="center" wrapText="1"/>
      <protection locked="0"/>
    </xf>
    <xf numFmtId="10" fontId="24" fillId="0" borderId="4" xfId="38" applyNumberFormat="1" applyFont="1" applyFill="1" applyBorder="1" applyAlignment="1" applyProtection="1">
      <alignment horizontal="center" vertical="center" wrapText="1"/>
      <protection locked="0"/>
    </xf>
    <xf numFmtId="180" fontId="24" fillId="0" borderId="35" xfId="4" applyNumberFormat="1" applyFont="1" applyBorder="1" applyAlignment="1" applyProtection="1">
      <alignment horizontal="center" vertical="center" wrapText="1"/>
    </xf>
    <xf numFmtId="180" fontId="24" fillId="0" borderId="8" xfId="4" applyNumberFormat="1" applyFont="1" applyBorder="1" applyAlignment="1" applyProtection="1">
      <alignment horizontal="center" vertical="center" wrapText="1"/>
    </xf>
    <xf numFmtId="174" fontId="41" fillId="0" borderId="23" xfId="40" applyNumberFormat="1" applyFont="1" applyFill="1" applyBorder="1" applyAlignment="1" applyProtection="1">
      <alignment horizontal="center" vertical="center" wrapText="1"/>
      <protection locked="0"/>
    </xf>
    <xf numFmtId="0" fontId="41" fillId="0" borderId="9" xfId="0" applyFont="1" applyBorder="1" applyAlignment="1" applyProtection="1">
      <alignment vertical="center" wrapText="1"/>
      <protection locked="0"/>
    </xf>
    <xf numFmtId="0" fontId="41" fillId="0" borderId="5" xfId="0" applyFont="1" applyBorder="1" applyAlignment="1" applyProtection="1">
      <alignment vertical="center" wrapText="1"/>
      <protection locked="0"/>
    </xf>
    <xf numFmtId="14" fontId="41" fillId="0" borderId="9" xfId="0" applyNumberFormat="1" applyFont="1" applyBorder="1" applyAlignment="1" applyProtection="1">
      <alignment horizontal="center" vertical="center" wrapText="1"/>
      <protection locked="0"/>
    </xf>
    <xf numFmtId="14" fontId="41" fillId="0" borderId="4" xfId="0" applyNumberFormat="1" applyFont="1" applyBorder="1" applyAlignment="1" applyProtection="1">
      <alignment horizontal="center" vertical="center" wrapText="1"/>
      <protection locked="0"/>
    </xf>
    <xf numFmtId="14" fontId="41" fillId="0" borderId="4" xfId="0" applyNumberFormat="1" applyFont="1" applyBorder="1" applyAlignment="1" applyProtection="1">
      <alignment vertical="center" wrapText="1"/>
      <protection locked="0"/>
    </xf>
    <xf numFmtId="178" fontId="13" fillId="0" borderId="58" xfId="0" applyNumberFormat="1" applyFont="1" applyBorder="1" applyAlignment="1">
      <alignment vertical="center"/>
    </xf>
    <xf numFmtId="0" fontId="13" fillId="0" borderId="58" xfId="0" applyFont="1" applyBorder="1" applyAlignment="1">
      <alignment vertical="center"/>
    </xf>
    <xf numFmtId="0" fontId="31" fillId="0" borderId="58" xfId="38" applyNumberFormat="1" applyFont="1" applyFill="1" applyBorder="1" applyAlignment="1" applyProtection="1">
      <alignment horizontal="center" vertical="center" wrapText="1"/>
      <protection locked="0"/>
    </xf>
    <xf numFmtId="0" fontId="41" fillId="0" borderId="8" xfId="0" applyFont="1" applyBorder="1" applyAlignment="1" applyProtection="1">
      <alignment vertical="center" wrapText="1"/>
      <protection locked="0"/>
    </xf>
    <xf numFmtId="0" fontId="31" fillId="0" borderId="8" xfId="0" applyFont="1" applyBorder="1" applyAlignment="1" applyProtection="1">
      <alignment vertical="center" wrapText="1"/>
      <protection locked="0"/>
    </xf>
    <xf numFmtId="0" fontId="31" fillId="0" borderId="4" xfId="0" applyFont="1" applyBorder="1" applyAlignment="1" applyProtection="1">
      <alignment vertical="center" wrapText="1"/>
      <protection locked="0"/>
    </xf>
    <xf numFmtId="0" fontId="31" fillId="0" borderId="5" xfId="0" applyFont="1" applyBorder="1" applyAlignment="1" applyProtection="1">
      <alignment vertical="center" wrapText="1"/>
      <protection locked="0"/>
    </xf>
    <xf numFmtId="0" fontId="41" fillId="0" borderId="7" xfId="0" applyFont="1" applyBorder="1" applyAlignment="1" applyProtection="1">
      <alignment horizontal="center" vertical="center" wrapText="1"/>
      <protection locked="0"/>
    </xf>
    <xf numFmtId="0" fontId="41" fillId="0" borderId="4" xfId="0" applyFont="1" applyBorder="1" applyAlignment="1" applyProtection="1">
      <alignment vertical="center" wrapText="1"/>
      <protection locked="0"/>
    </xf>
    <xf numFmtId="15" fontId="31" fillId="0" borderId="4" xfId="0" applyNumberFormat="1" applyFont="1" applyBorder="1" applyAlignment="1" applyProtection="1">
      <alignment vertical="center" wrapText="1"/>
      <protection locked="0"/>
    </xf>
    <xf numFmtId="174" fontId="41" fillId="0" borderId="9" xfId="40" applyNumberFormat="1" applyFont="1" applyFill="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14" fontId="41" fillId="0" borderId="61" xfId="0" applyNumberFormat="1" applyFont="1" applyBorder="1" applyAlignment="1" applyProtection="1">
      <alignment horizontal="center" vertical="center" wrapText="1"/>
      <protection locked="0"/>
    </xf>
    <xf numFmtId="14" fontId="41" fillId="0" borderId="7" xfId="0" applyNumberFormat="1" applyFont="1" applyBorder="1" applyAlignment="1" applyProtection="1">
      <alignment horizontal="center" vertical="center" wrapText="1"/>
      <protection locked="0"/>
    </xf>
    <xf numFmtId="15" fontId="41" fillId="0" borderId="7" xfId="0" applyNumberFormat="1" applyFont="1" applyBorder="1" applyAlignment="1" applyProtection="1">
      <alignment vertical="center" wrapText="1"/>
      <protection locked="0"/>
    </xf>
    <xf numFmtId="15" fontId="41" fillId="0" borderId="58" xfId="0" applyNumberFormat="1" applyFont="1" applyBorder="1" applyAlignment="1" applyProtection="1">
      <alignment vertical="center" wrapText="1"/>
      <protection locked="0"/>
    </xf>
    <xf numFmtId="14" fontId="41" fillId="0" borderId="7" xfId="0" applyNumberFormat="1" applyFont="1" applyBorder="1" applyAlignment="1" applyProtection="1">
      <alignment vertical="center" wrapText="1"/>
      <protection locked="0"/>
    </xf>
    <xf numFmtId="174" fontId="41" fillId="0" borderId="0" xfId="40" applyNumberFormat="1" applyFont="1" applyFill="1" applyBorder="1" applyAlignment="1" applyProtection="1">
      <alignment horizontal="center" vertical="center" wrapText="1"/>
      <protection locked="0"/>
    </xf>
    <xf numFmtId="14" fontId="41" fillId="0" borderId="23" xfId="0" applyNumberFormat="1" applyFont="1" applyBorder="1" applyAlignment="1" applyProtection="1">
      <alignment horizontal="center" vertical="center" wrapText="1"/>
      <protection locked="0"/>
    </xf>
    <xf numFmtId="14" fontId="41" fillId="0" borderId="58" xfId="0" applyNumberFormat="1" applyFont="1" applyBorder="1" applyAlignment="1" applyProtection="1">
      <alignment horizontal="center" vertical="center" wrapText="1"/>
      <protection locked="0"/>
    </xf>
    <xf numFmtId="15" fontId="31" fillId="0" borderId="9" xfId="0" applyNumberFormat="1" applyFont="1" applyBorder="1" applyAlignment="1" applyProtection="1">
      <alignment vertical="center" wrapText="1"/>
      <protection locked="0"/>
    </xf>
    <xf numFmtId="14" fontId="41" fillId="0" borderId="1" xfId="0" applyNumberFormat="1" applyFont="1" applyBorder="1" applyAlignment="1" applyProtection="1">
      <alignment vertical="center" wrapText="1"/>
      <protection locked="0"/>
    </xf>
    <xf numFmtId="0" fontId="41" fillId="0" borderId="67" xfId="0" applyFont="1" applyBorder="1" applyAlignment="1">
      <alignment horizontal="center" vertical="center" wrapText="1"/>
    </xf>
    <xf numFmtId="14" fontId="24" fillId="0" borderId="4" xfId="0" applyNumberFormat="1" applyFont="1" applyBorder="1" applyAlignment="1" applyProtection="1">
      <alignment vertical="center" wrapText="1"/>
      <protection locked="0"/>
    </xf>
    <xf numFmtId="0" fontId="41" fillId="0" borderId="58" xfId="0" applyFont="1" applyBorder="1" applyAlignment="1">
      <alignment horizontal="center" vertical="center" wrapText="1"/>
    </xf>
    <xf numFmtId="0" fontId="43" fillId="0" borderId="8" xfId="0" applyFont="1" applyBorder="1" applyAlignment="1" applyProtection="1">
      <alignment horizontal="left" vertical="center" wrapText="1"/>
      <protection locked="0"/>
    </xf>
    <xf numFmtId="0" fontId="24" fillId="0" borderId="4" xfId="0" applyFont="1" applyBorder="1" applyAlignment="1" applyProtection="1">
      <alignment vertical="center" wrapText="1"/>
      <protection locked="0"/>
    </xf>
    <xf numFmtId="14" fontId="41" fillId="0" borderId="35" xfId="0" applyNumberFormat="1" applyFont="1" applyBorder="1" applyAlignment="1" applyProtection="1">
      <alignment vertical="center" wrapText="1"/>
      <protection locked="0"/>
    </xf>
    <xf numFmtId="3" fontId="24" fillId="0" borderId="58" xfId="0" applyNumberFormat="1" applyFont="1" applyBorder="1" applyAlignment="1" applyProtection="1">
      <alignment horizontal="center" vertical="center" wrapText="1"/>
      <protection locked="0"/>
    </xf>
    <xf numFmtId="0" fontId="43" fillId="0" borderId="4" xfId="0" applyFont="1" applyBorder="1" applyAlignment="1" applyProtection="1">
      <alignment horizontal="left" vertical="center" wrapText="1"/>
      <protection locked="0"/>
    </xf>
    <xf numFmtId="43" fontId="24" fillId="0" borderId="4" xfId="38" applyFont="1" applyFill="1" applyBorder="1" applyAlignment="1" applyProtection="1">
      <alignment horizontal="center" vertical="center" wrapText="1"/>
      <protection locked="0"/>
    </xf>
    <xf numFmtId="181" fontId="24" fillId="0" borderId="4" xfId="38" applyNumberFormat="1" applyFont="1" applyFill="1" applyBorder="1" applyAlignment="1" applyProtection="1">
      <alignment horizontal="center" vertical="center" wrapText="1"/>
      <protection locked="0"/>
    </xf>
    <xf numFmtId="181" fontId="24" fillId="0" borderId="5" xfId="38" applyNumberFormat="1" applyFont="1" applyFill="1" applyBorder="1" applyAlignment="1" applyProtection="1">
      <alignment horizontal="center" vertical="center" wrapText="1"/>
      <protection locked="0"/>
    </xf>
    <xf numFmtId="182" fontId="24" fillId="0" borderId="4" xfId="40" applyNumberFormat="1" applyFont="1" applyFill="1" applyBorder="1" applyAlignment="1" applyProtection="1">
      <alignment horizontal="center" vertical="center" wrapText="1"/>
      <protection locked="0"/>
    </xf>
    <xf numFmtId="164" fontId="31" fillId="0" borderId="4" xfId="38" applyNumberFormat="1" applyFont="1" applyFill="1" applyBorder="1" applyAlignment="1">
      <alignment horizontal="center" vertical="center" wrapText="1"/>
    </xf>
    <xf numFmtId="175" fontId="24" fillId="0" borderId="58" xfId="0" applyNumberFormat="1" applyFont="1" applyBorder="1" applyAlignment="1" applyProtection="1">
      <alignment horizontal="center" vertical="center" wrapText="1"/>
      <protection locked="0"/>
    </xf>
    <xf numFmtId="0" fontId="31" fillId="0" borderId="58" xfId="0" applyFont="1" applyBorder="1" applyAlignment="1">
      <alignment horizontal="center" vertical="center" wrapText="1"/>
    </xf>
    <xf numFmtId="174" fontId="43" fillId="0" borderId="9" xfId="40" applyNumberFormat="1" applyFont="1" applyFill="1" applyBorder="1" applyAlignment="1" applyProtection="1">
      <alignment horizontal="left" vertical="center" wrapText="1"/>
      <protection locked="0"/>
    </xf>
    <xf numFmtId="0" fontId="24" fillId="0" borderId="58" xfId="0" applyFont="1" applyBorder="1" applyAlignment="1">
      <alignment horizontal="center" vertical="center" wrapText="1"/>
    </xf>
    <xf numFmtId="0" fontId="41" fillId="0" borderId="66" xfId="0" applyFont="1" applyBorder="1" applyAlignment="1">
      <alignment horizontal="center" vertical="center" wrapText="1"/>
    </xf>
    <xf numFmtId="0" fontId="43" fillId="0" borderId="60" xfId="0" applyFont="1" applyBorder="1" applyAlignment="1">
      <alignment vertical="center" wrapText="1"/>
    </xf>
    <xf numFmtId="0" fontId="41" fillId="0" borderId="60" xfId="0" applyFont="1" applyBorder="1" applyAlignment="1">
      <alignment vertical="center" wrapText="1"/>
    </xf>
    <xf numFmtId="0" fontId="41" fillId="0" borderId="57" xfId="0" applyFont="1" applyBorder="1" applyAlignment="1">
      <alignment vertical="center" wrapText="1"/>
    </xf>
    <xf numFmtId="14" fontId="41" fillId="0" borderId="60" xfId="0" applyNumberFormat="1" applyFont="1" applyBorder="1" applyAlignment="1">
      <alignment horizontal="center" vertical="center" wrapText="1"/>
    </xf>
    <xf numFmtId="0" fontId="4" fillId="0" borderId="58" xfId="0" applyFont="1" applyBorder="1" applyAlignment="1">
      <alignment horizontal="center" vertical="center"/>
    </xf>
    <xf numFmtId="9" fontId="0" fillId="0" borderId="60" xfId="0" applyNumberFormat="1" applyBorder="1" applyAlignment="1">
      <alignment vertical="center"/>
    </xf>
    <xf numFmtId="14" fontId="41" fillId="0" borderId="60" xfId="0" applyNumberFormat="1" applyFont="1" applyBorder="1" applyAlignment="1">
      <alignment vertical="center" wrapText="1"/>
    </xf>
    <xf numFmtId="174" fontId="24" fillId="0" borderId="58" xfId="0" applyNumberFormat="1" applyFont="1" applyBorder="1" applyAlignment="1">
      <alignment horizontal="center" vertical="center"/>
    </xf>
    <xf numFmtId="9" fontId="24" fillId="0" borderId="57" xfId="0" applyNumberFormat="1" applyFont="1" applyBorder="1" applyAlignment="1">
      <alignment horizontal="center" vertical="center"/>
    </xf>
    <xf numFmtId="174" fontId="24" fillId="0" borderId="4" xfId="0" applyNumberFormat="1" applyFont="1" applyBorder="1" applyAlignment="1">
      <alignment horizontal="center" vertical="center"/>
    </xf>
    <xf numFmtId="178" fontId="13" fillId="0" borderId="60" xfId="0" applyNumberFormat="1" applyFont="1" applyBorder="1" applyAlignment="1">
      <alignment vertical="center"/>
    </xf>
    <xf numFmtId="0" fontId="24" fillId="0" borderId="58" xfId="0" applyFont="1" applyBorder="1" applyAlignment="1">
      <alignment vertical="center"/>
    </xf>
    <xf numFmtId="178" fontId="24" fillId="0" borderId="58" xfId="0" applyNumberFormat="1" applyFont="1" applyBorder="1" applyAlignment="1">
      <alignment horizontal="center" vertical="center" wrapText="1"/>
    </xf>
    <xf numFmtId="14" fontId="41" fillId="0" borderId="60" xfId="0" applyNumberFormat="1" applyFont="1" applyBorder="1" applyAlignment="1" applyProtection="1">
      <alignment horizontal="center" vertical="center" wrapText="1"/>
      <protection locked="0"/>
    </xf>
    <xf numFmtId="14" fontId="41" fillId="0" borderId="58" xfId="0" applyNumberFormat="1" applyFont="1" applyBorder="1" applyAlignment="1" applyProtection="1">
      <alignment vertical="center" wrapText="1"/>
      <protection locked="0"/>
    </xf>
    <xf numFmtId="175" fontId="24" fillId="0" borderId="58" xfId="0" applyNumberFormat="1" applyFont="1" applyBorder="1" applyAlignment="1">
      <alignment wrapText="1"/>
    </xf>
    <xf numFmtId="0" fontId="0" fillId="0" borderId="58" xfId="0" applyBorder="1"/>
    <xf numFmtId="0" fontId="41" fillId="0" borderId="65" xfId="0" applyFont="1" applyBorder="1" applyAlignment="1" applyProtection="1">
      <alignment vertical="center" wrapText="1"/>
      <protection locked="0"/>
    </xf>
    <xf numFmtId="14" fontId="24" fillId="0" borderId="60" xfId="0" applyNumberFormat="1" applyFont="1" applyBorder="1" applyAlignment="1">
      <alignment horizontal="center" vertical="center"/>
    </xf>
    <xf numFmtId="14" fontId="24" fillId="0" borderId="58" xfId="0" applyNumberFormat="1" applyFont="1" applyBorder="1" applyAlignment="1">
      <alignment horizontal="center" vertical="center"/>
    </xf>
    <xf numFmtId="14" fontId="24" fillId="0" borderId="58" xfId="0" applyNumberFormat="1" applyFont="1" applyBorder="1" applyAlignment="1">
      <alignment vertical="center"/>
    </xf>
    <xf numFmtId="0" fontId="24" fillId="0" borderId="58" xfId="0" applyFont="1" applyBorder="1" applyAlignment="1">
      <alignment horizontal="left" vertical="center" wrapText="1"/>
    </xf>
    <xf numFmtId="174" fontId="43" fillId="0" borderId="35" xfId="40" applyNumberFormat="1" applyFont="1" applyFill="1" applyBorder="1" applyAlignment="1" applyProtection="1">
      <alignment horizontal="left" vertical="center" wrapText="1"/>
      <protection locked="0"/>
    </xf>
    <xf numFmtId="15" fontId="41" fillId="0" borderId="9" xfId="0" applyNumberFormat="1" applyFont="1" applyBorder="1" applyAlignment="1" applyProtection="1">
      <alignment vertical="center" wrapText="1"/>
      <protection locked="0"/>
    </xf>
    <xf numFmtId="0" fontId="41" fillId="0" borderId="60" xfId="38" applyNumberFormat="1" applyFont="1" applyFill="1" applyBorder="1" applyAlignment="1" applyProtection="1">
      <alignment horizontal="center" vertical="center" wrapText="1"/>
      <protection locked="0"/>
    </xf>
    <xf numFmtId="174" fontId="41" fillId="0" borderId="35" xfId="40" applyNumberFormat="1" applyFont="1" applyFill="1" applyBorder="1" applyAlignment="1" applyProtection="1">
      <alignment vertical="center" wrapText="1"/>
      <protection locked="0"/>
    </xf>
    <xf numFmtId="14" fontId="24" fillId="0" borderId="8" xfId="0" applyNumberFormat="1" applyFont="1" applyBorder="1" applyAlignment="1" applyProtection="1">
      <alignment vertical="center" wrapText="1"/>
      <protection locked="0"/>
    </xf>
    <xf numFmtId="175" fontId="13" fillId="0" borderId="58" xfId="0" applyNumberFormat="1" applyFont="1" applyBorder="1" applyAlignment="1">
      <alignment vertical="center"/>
    </xf>
    <xf numFmtId="174" fontId="41" fillId="0" borderId="60" xfId="40" applyNumberFormat="1" applyFont="1" applyFill="1" applyBorder="1" applyAlignment="1" applyProtection="1">
      <alignment horizontal="center" vertical="center" wrapText="1"/>
      <protection locked="0"/>
    </xf>
    <xf numFmtId="0" fontId="41" fillId="0" borderId="60" xfId="0" applyFont="1" applyBorder="1" applyAlignment="1">
      <alignment horizontal="center" vertical="center" wrapText="1"/>
    </xf>
    <xf numFmtId="15" fontId="47" fillId="0" borderId="4" xfId="0" applyNumberFormat="1" applyFont="1" applyBorder="1" applyAlignment="1" applyProtection="1">
      <alignment vertical="center" wrapText="1"/>
      <protection locked="0"/>
    </xf>
    <xf numFmtId="0" fontId="41" fillId="0" borderId="69" xfId="0" applyFont="1" applyBorder="1" applyAlignment="1">
      <alignment horizontal="center" vertical="center" wrapText="1"/>
    </xf>
    <xf numFmtId="174" fontId="41" fillId="0" borderId="61" xfId="40" applyNumberFormat="1" applyFont="1" applyFill="1" applyBorder="1" applyAlignment="1" applyProtection="1">
      <alignment vertical="center" wrapText="1"/>
      <protection locked="0"/>
    </xf>
    <xf numFmtId="0" fontId="41" fillId="0" borderId="7" xfId="0" applyFont="1" applyBorder="1" applyAlignment="1" applyProtection="1">
      <alignment vertical="center" wrapText="1"/>
      <protection locked="0"/>
    </xf>
    <xf numFmtId="0" fontId="41" fillId="0" borderId="1" xfId="0" applyFont="1" applyBorder="1" applyAlignment="1" applyProtection="1">
      <alignment vertical="center" wrapText="1"/>
      <protection locked="0"/>
    </xf>
    <xf numFmtId="15" fontId="24" fillId="0" borderId="7" xfId="0" applyNumberFormat="1" applyFont="1" applyBorder="1" applyAlignment="1" applyProtection="1">
      <alignment horizontal="center" vertical="center" wrapText="1"/>
      <protection locked="0"/>
    </xf>
    <xf numFmtId="14" fontId="41" fillId="0" borderId="61" xfId="0" applyNumberFormat="1" applyFont="1" applyBorder="1" applyAlignment="1" applyProtection="1">
      <alignment vertical="center" wrapText="1"/>
      <protection locked="0"/>
    </xf>
    <xf numFmtId="180" fontId="24" fillId="0" borderId="97" xfId="4" applyNumberFormat="1" applyFont="1" applyBorder="1" applyAlignment="1" applyProtection="1">
      <alignment horizontal="center" vertical="center" wrapText="1"/>
    </xf>
    <xf numFmtId="0" fontId="41" fillId="0" borderId="9" xfId="0" applyFont="1" applyBorder="1" applyAlignment="1">
      <alignment horizontal="center" vertical="center" wrapText="1"/>
    </xf>
    <xf numFmtId="174" fontId="41" fillId="0" borderId="4" xfId="40" applyNumberFormat="1" applyFont="1" applyFill="1" applyBorder="1" applyAlignment="1" applyProtection="1">
      <alignment vertical="center" wrapText="1"/>
      <protection locked="0"/>
    </xf>
    <xf numFmtId="0" fontId="31" fillId="0" borderId="59" xfId="0" applyFont="1" applyBorder="1" applyAlignment="1" applyProtection="1">
      <alignment vertical="center" wrapText="1"/>
      <protection locked="0"/>
    </xf>
    <xf numFmtId="15" fontId="24" fillId="0" borderId="8" xfId="0" applyNumberFormat="1" applyFont="1" applyBorder="1" applyAlignment="1" applyProtection="1">
      <alignment horizontal="center" vertical="center" wrapText="1"/>
      <protection locked="0"/>
    </xf>
    <xf numFmtId="9" fontId="24" fillId="0" borderId="8" xfId="38" applyNumberFormat="1" applyFont="1" applyFill="1" applyBorder="1" applyAlignment="1" applyProtection="1">
      <alignment horizontal="center" vertical="center" wrapText="1"/>
      <protection locked="0"/>
    </xf>
    <xf numFmtId="3" fontId="24" fillId="0" borderId="8" xfId="38" applyNumberFormat="1" applyFont="1" applyFill="1" applyBorder="1" applyAlignment="1" applyProtection="1">
      <alignment horizontal="center" vertical="center" wrapText="1"/>
      <protection locked="0"/>
    </xf>
    <xf numFmtId="9" fontId="24" fillId="0" borderId="59" xfId="38" applyNumberFormat="1" applyFont="1" applyFill="1" applyBorder="1" applyAlignment="1" applyProtection="1">
      <alignment horizontal="center" vertical="center" wrapText="1"/>
      <protection locked="0"/>
    </xf>
    <xf numFmtId="175" fontId="24" fillId="0" borderId="69" xfId="38" applyNumberFormat="1" applyFont="1" applyFill="1" applyBorder="1" applyAlignment="1" applyProtection="1">
      <alignment horizontal="center" vertical="center" wrapText="1"/>
      <protection locked="0"/>
    </xf>
    <xf numFmtId="175" fontId="24" fillId="0" borderId="67" xfId="38" applyNumberFormat="1" applyFont="1" applyFill="1" applyBorder="1" applyAlignment="1" applyProtection="1">
      <alignment vertical="center" wrapText="1"/>
      <protection locked="0"/>
    </xf>
    <xf numFmtId="0" fontId="41" fillId="0" borderId="58" xfId="0" applyFont="1" applyBorder="1" applyAlignment="1">
      <alignment vertical="center" wrapText="1"/>
    </xf>
    <xf numFmtId="0" fontId="31" fillId="0" borderId="60" xfId="0" applyFont="1" applyBorder="1" applyAlignment="1">
      <alignment horizontal="center" vertical="center" wrapText="1"/>
    </xf>
    <xf numFmtId="0" fontId="31" fillId="0" borderId="69" xfId="0" applyFont="1" applyBorder="1" applyAlignment="1">
      <alignment horizontal="center" vertical="center" wrapText="1"/>
    </xf>
    <xf numFmtId="0" fontId="41" fillId="0" borderId="72" xfId="0" applyFont="1" applyBorder="1" applyAlignment="1">
      <alignment horizontal="center" vertical="center" wrapText="1"/>
    </xf>
    <xf numFmtId="0" fontId="24" fillId="0" borderId="60" xfId="0" applyFont="1" applyBorder="1" applyAlignment="1">
      <alignment wrapText="1"/>
    </xf>
    <xf numFmtId="175" fontId="24" fillId="0" borderId="58" xfId="0" applyNumberFormat="1" applyFont="1" applyBorder="1" applyAlignment="1">
      <alignment horizontal="center" vertical="center" wrapText="1"/>
    </xf>
    <xf numFmtId="174" fontId="41" fillId="0" borderId="4" xfId="40" applyNumberFormat="1" applyFont="1" applyFill="1" applyBorder="1" applyAlignment="1" applyProtection="1">
      <alignment horizontal="center" vertical="center" wrapText="1"/>
      <protection locked="0"/>
    </xf>
    <xf numFmtId="164" fontId="31" fillId="0" borderId="0" xfId="38" applyNumberFormat="1" applyFont="1" applyFill="1" applyBorder="1" applyAlignment="1" applyProtection="1">
      <alignment horizontal="center" vertical="center" wrapText="1"/>
    </xf>
    <xf numFmtId="0" fontId="24" fillId="0" borderId="0" xfId="0" applyFont="1" applyAlignment="1">
      <alignment vertical="center" wrapText="1"/>
    </xf>
    <xf numFmtId="0" fontId="24" fillId="0" borderId="66" xfId="0" applyFont="1" applyBorder="1" applyAlignment="1">
      <alignment horizontal="left" vertical="center" wrapText="1"/>
    </xf>
    <xf numFmtId="0" fontId="24" fillId="0" borderId="58" xfId="0" applyFont="1" applyBorder="1" applyAlignment="1">
      <alignment vertical="center" wrapText="1"/>
    </xf>
    <xf numFmtId="0" fontId="24" fillId="0" borderId="67" xfId="0" applyFont="1" applyBorder="1" applyAlignment="1">
      <alignment horizontal="left" vertical="center" wrapText="1"/>
    </xf>
    <xf numFmtId="0" fontId="31" fillId="0" borderId="72" xfId="0" applyFont="1" applyBorder="1" applyAlignment="1">
      <alignment horizontal="center" vertical="center" wrapText="1"/>
    </xf>
    <xf numFmtId="0" fontId="31" fillId="0" borderId="60" xfId="38" applyNumberFormat="1" applyFont="1" applyFill="1" applyBorder="1" applyAlignment="1" applyProtection="1">
      <alignment horizontal="center" vertical="center" wrapText="1"/>
      <protection locked="0"/>
    </xf>
    <xf numFmtId="174" fontId="31" fillId="0" borderId="69" xfId="40" applyNumberFormat="1" applyFont="1" applyFill="1" applyBorder="1" applyAlignment="1" applyProtection="1">
      <alignment horizontal="center" vertical="center" wrapText="1"/>
      <protection locked="0"/>
    </xf>
    <xf numFmtId="0" fontId="15" fillId="3" borderId="61" xfId="0" applyFont="1" applyFill="1" applyBorder="1" applyAlignment="1">
      <alignment horizontal="center" vertical="center"/>
    </xf>
    <xf numFmtId="0" fontId="15" fillId="3" borderId="35" xfId="0" applyFont="1" applyFill="1" applyBorder="1" applyAlignment="1">
      <alignment horizontal="center" vertical="center"/>
    </xf>
    <xf numFmtId="0" fontId="15" fillId="9" borderId="7" xfId="0" applyFont="1" applyFill="1" applyBorder="1" applyAlignment="1">
      <alignment horizontal="center" vertical="center" wrapText="1"/>
    </xf>
    <xf numFmtId="0" fontId="15" fillId="9" borderId="8" xfId="0" applyFont="1" applyFill="1" applyBorder="1" applyAlignment="1">
      <alignment horizontal="center" vertical="center" wrapText="1"/>
    </xf>
    <xf numFmtId="9" fontId="15" fillId="3" borderId="59" xfId="0" applyNumberFormat="1" applyFont="1" applyFill="1" applyBorder="1" applyAlignment="1">
      <alignment horizontal="center" vertical="center" wrapText="1"/>
    </xf>
    <xf numFmtId="9" fontId="15" fillId="3" borderId="5" xfId="0" applyNumberFormat="1"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9" borderId="58" xfId="0" applyFont="1" applyFill="1" applyBorder="1" applyAlignment="1">
      <alignment horizontal="center" vertical="center"/>
    </xf>
    <xf numFmtId="9" fontId="15" fillId="3" borderId="35" xfId="0" applyNumberFormat="1" applyFont="1" applyFill="1" applyBorder="1" applyAlignment="1">
      <alignment horizontal="center" vertical="center" wrapText="1"/>
    </xf>
    <xf numFmtId="9" fontId="15" fillId="3" borderId="9" xfId="0" applyNumberFormat="1" applyFont="1" applyFill="1" applyBorder="1" applyAlignment="1">
      <alignment horizontal="center" vertical="center" wrapText="1"/>
    </xf>
    <xf numFmtId="9" fontId="15" fillId="3" borderId="61" xfId="0" applyNumberFormat="1" applyFont="1" applyFill="1" applyBorder="1" applyAlignment="1">
      <alignment horizontal="center" vertical="center" wrapText="1"/>
    </xf>
    <xf numFmtId="0" fontId="15" fillId="3" borderId="6" xfId="0" applyFont="1" applyFill="1" applyBorder="1" applyAlignment="1">
      <alignment horizontal="center" vertical="center" wrapText="1"/>
    </xf>
    <xf numFmtId="0" fontId="14" fillId="3" borderId="59" xfId="0" applyFont="1" applyFill="1" applyBorder="1" applyAlignment="1">
      <alignment horizontal="center" vertical="center"/>
    </xf>
    <xf numFmtId="0" fontId="14" fillId="3" borderId="7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7" xfId="0" applyFont="1" applyFill="1" applyBorder="1" applyAlignment="1">
      <alignment horizontal="center" vertical="center"/>
    </xf>
    <xf numFmtId="176" fontId="41" fillId="0" borderId="100" xfId="38" applyNumberFormat="1" applyFont="1" applyBorder="1" applyAlignment="1" applyProtection="1">
      <alignment horizontal="center" vertical="center" wrapText="1"/>
    </xf>
    <xf numFmtId="176" fontId="41" fillId="0" borderId="101" xfId="38" applyNumberFormat="1" applyFont="1" applyBorder="1" applyAlignment="1" applyProtection="1">
      <alignment horizontal="center" vertical="center" wrapText="1"/>
    </xf>
    <xf numFmtId="176" fontId="41" fillId="0" borderId="102" xfId="38" applyNumberFormat="1" applyFont="1" applyBorder="1" applyAlignment="1" applyProtection="1">
      <alignment horizontal="center" vertical="center" wrapText="1"/>
    </xf>
    <xf numFmtId="0" fontId="15" fillId="9" borderId="4" xfId="0" applyFont="1" applyFill="1" applyBorder="1" applyAlignment="1" applyProtection="1">
      <alignment horizontal="center" vertical="center" wrapText="1"/>
      <protection locked="0"/>
    </xf>
    <xf numFmtId="0" fontId="14" fillId="3" borderId="94"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96" xfId="0" applyFont="1" applyFill="1" applyBorder="1" applyAlignment="1">
      <alignment horizontal="center" vertical="center"/>
    </xf>
    <xf numFmtId="0" fontId="14" fillId="0" borderId="104" xfId="0" applyFont="1" applyBorder="1" applyAlignment="1">
      <alignment horizontal="right" vertical="center"/>
    </xf>
    <xf numFmtId="0" fontId="14" fillId="0" borderId="101" xfId="0" applyFont="1" applyBorder="1" applyAlignment="1">
      <alignment horizontal="right" vertical="center"/>
    </xf>
    <xf numFmtId="0" fontId="14" fillId="0" borderId="105" xfId="0" applyFont="1" applyBorder="1" applyAlignment="1">
      <alignment horizontal="right" vertical="center"/>
    </xf>
    <xf numFmtId="174" fontId="41" fillId="0" borderId="4" xfId="40" applyNumberFormat="1" applyFont="1" applyFill="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15" fillId="3" borderId="58" xfId="0" applyFont="1" applyFill="1" applyBorder="1" applyAlignment="1">
      <alignment horizontal="center" vertical="center"/>
    </xf>
    <xf numFmtId="9" fontId="15" fillId="9" borderId="5" xfId="0" applyNumberFormat="1" applyFont="1" applyFill="1" applyBorder="1" applyAlignment="1">
      <alignment horizontal="center" vertical="center"/>
    </xf>
    <xf numFmtId="9" fontId="15" fillId="9" borderId="61" xfId="0" applyNumberFormat="1" applyFont="1" applyFill="1" applyBorder="1" applyAlignment="1">
      <alignment horizontal="center" vertical="center"/>
    </xf>
    <xf numFmtId="0" fontId="15" fillId="3" borderId="78" xfId="0" applyFont="1" applyFill="1" applyBorder="1" applyAlignment="1">
      <alignment horizontal="center" vertical="center" wrapText="1"/>
    </xf>
    <xf numFmtId="0" fontId="15" fillId="3" borderId="26" xfId="0" applyFont="1" applyFill="1" applyBorder="1" applyAlignment="1">
      <alignment horizontal="center" vertical="center"/>
    </xf>
    <xf numFmtId="0" fontId="15" fillId="3" borderId="62" xfId="0" applyFont="1" applyFill="1" applyBorder="1" applyAlignment="1">
      <alignment horizontal="center" vertical="center"/>
    </xf>
    <xf numFmtId="0" fontId="15" fillId="0" borderId="27"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63" xfId="0" applyFont="1" applyBorder="1" applyAlignment="1" applyProtection="1">
      <alignment horizontal="center" vertical="center" wrapText="1"/>
      <protection locked="0"/>
    </xf>
    <xf numFmtId="0" fontId="15" fillId="0" borderId="64" xfId="0" applyFont="1" applyBorder="1" applyAlignment="1" applyProtection="1">
      <alignment horizontal="center" vertical="center" wrapText="1"/>
      <protection locked="0"/>
    </xf>
    <xf numFmtId="0" fontId="41" fillId="0" borderId="89"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91"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98" xfId="0" applyFont="1" applyBorder="1" applyAlignment="1" applyProtection="1">
      <alignment horizontal="left" vertical="center"/>
      <protection locked="0"/>
    </xf>
    <xf numFmtId="0" fontId="15" fillId="0" borderId="57" xfId="0" applyFont="1" applyBorder="1" applyAlignment="1" applyProtection="1">
      <alignment horizontal="left" vertical="center"/>
      <protection locked="0"/>
    </xf>
    <xf numFmtId="0" fontId="15" fillId="0" borderId="99" xfId="0" applyFont="1" applyBorder="1" applyAlignment="1" applyProtection="1">
      <alignment horizontal="left" vertical="center"/>
      <protection locked="0"/>
    </xf>
    <xf numFmtId="0" fontId="15" fillId="7" borderId="53" xfId="0" applyFont="1" applyFill="1" applyBorder="1" applyAlignment="1">
      <alignment vertical="top" readingOrder="1"/>
    </xf>
    <xf numFmtId="0" fontId="15" fillId="7" borderId="54" xfId="0" applyFont="1" applyFill="1" applyBorder="1" applyAlignment="1">
      <alignment vertical="top" readingOrder="1"/>
    </xf>
    <xf numFmtId="0" fontId="15" fillId="7" borderId="93" xfId="0" applyFont="1" applyFill="1" applyBorder="1" applyAlignment="1">
      <alignment vertical="top" readingOrder="1"/>
    </xf>
    <xf numFmtId="174" fontId="41" fillId="0" borderId="84" xfId="40" applyNumberFormat="1" applyFont="1" applyFill="1" applyBorder="1" applyAlignment="1" applyProtection="1">
      <alignment horizontal="center" vertical="center" wrapText="1"/>
      <protection locked="0"/>
    </xf>
    <xf numFmtId="9" fontId="41" fillId="0" borderId="66" xfId="0" applyNumberFormat="1" applyFont="1" applyBorder="1" applyAlignment="1">
      <alignment horizontal="center" vertical="center" wrapText="1"/>
    </xf>
    <xf numFmtId="0" fontId="41" fillId="0" borderId="73" xfId="0" applyFont="1" applyBorder="1" applyAlignment="1">
      <alignment horizontal="center" vertical="center" wrapText="1"/>
    </xf>
    <xf numFmtId="0" fontId="41" fillId="0" borderId="67" xfId="0" applyFont="1" applyBorder="1" applyAlignment="1">
      <alignment horizontal="center" vertical="center" wrapText="1"/>
    </xf>
    <xf numFmtId="174" fontId="41" fillId="0" borderId="72" xfId="40" applyNumberFormat="1" applyFont="1" applyFill="1" applyBorder="1" applyAlignment="1" applyProtection="1">
      <alignment horizontal="center" vertical="center" wrapText="1"/>
      <protection locked="0"/>
    </xf>
    <xf numFmtId="174" fontId="41" fillId="0" borderId="68" xfId="40" applyNumberFormat="1" applyFont="1" applyFill="1" applyBorder="1" applyAlignment="1" applyProtection="1">
      <alignment horizontal="center" vertical="center" wrapText="1"/>
      <protection locked="0"/>
    </xf>
    <xf numFmtId="0" fontId="15" fillId="0" borderId="62"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176" fontId="41" fillId="0" borderId="103" xfId="38" applyNumberFormat="1" applyFont="1" applyBorder="1" applyAlignment="1" applyProtection="1">
      <alignment horizontal="center" vertical="center" wrapText="1"/>
    </xf>
    <xf numFmtId="0" fontId="15" fillId="7" borderId="81" xfId="0" applyFont="1" applyFill="1" applyBorder="1" applyAlignment="1">
      <alignment horizontal="center" vertical="top" wrapText="1" readingOrder="1"/>
    </xf>
    <xf numFmtId="0" fontId="15" fillId="7" borderId="82" xfId="0" applyFont="1" applyFill="1" applyBorder="1" applyAlignment="1">
      <alignment horizontal="center" vertical="top" wrapText="1" readingOrder="1"/>
    </xf>
    <xf numFmtId="0" fontId="15" fillId="7" borderId="83" xfId="0" applyFont="1" applyFill="1" applyBorder="1" applyAlignment="1">
      <alignment horizontal="center" vertical="top" wrapText="1" readingOrder="1"/>
    </xf>
    <xf numFmtId="0" fontId="16" fillId="0" borderId="66" xfId="0" applyFont="1" applyBorder="1" applyAlignment="1">
      <alignment horizontal="left" vertical="center"/>
    </xf>
    <xf numFmtId="0" fontId="16" fillId="0" borderId="73" xfId="0" applyFont="1" applyBorder="1" applyAlignment="1">
      <alignment horizontal="left" vertical="center"/>
    </xf>
    <xf numFmtId="0" fontId="16" fillId="0" borderId="87" xfId="0" applyFont="1" applyBorder="1" applyAlignment="1">
      <alignment horizontal="left" vertical="center"/>
    </xf>
    <xf numFmtId="0" fontId="16" fillId="0" borderId="75" xfId="0" applyFont="1" applyBorder="1" applyAlignment="1">
      <alignment horizontal="left" vertical="center"/>
    </xf>
    <xf numFmtId="0" fontId="16" fillId="0" borderId="76" xfId="0" applyFont="1" applyBorder="1" applyAlignment="1">
      <alignment horizontal="left" vertical="center"/>
    </xf>
    <xf numFmtId="0" fontId="16" fillId="0" borderId="77" xfId="0" applyFont="1" applyBorder="1" applyAlignment="1">
      <alignment horizontal="left" vertical="center"/>
    </xf>
    <xf numFmtId="0" fontId="16" fillId="0" borderId="67" xfId="0" applyFont="1" applyBorder="1" applyAlignment="1" applyProtection="1">
      <alignment horizontal="left" vertical="center" wrapText="1"/>
      <protection locked="0"/>
    </xf>
    <xf numFmtId="0" fontId="14" fillId="2" borderId="67" xfId="0" applyFont="1" applyFill="1" applyBorder="1" applyAlignment="1">
      <alignment horizontal="left" vertical="center"/>
    </xf>
    <xf numFmtId="0" fontId="16" fillId="2" borderId="67" xfId="0" applyFont="1" applyFill="1" applyBorder="1" applyAlignment="1">
      <alignment horizontal="left" vertical="center" wrapText="1"/>
    </xf>
    <xf numFmtId="0" fontId="16" fillId="2" borderId="86" xfId="0" applyFont="1" applyFill="1" applyBorder="1" applyAlignment="1">
      <alignment horizontal="left" vertical="center" wrapText="1"/>
    </xf>
    <xf numFmtId="0" fontId="14" fillId="0" borderId="78" xfId="0" applyFont="1" applyBorder="1" applyAlignment="1">
      <alignment horizontal="left" vertical="center"/>
    </xf>
    <xf numFmtId="0" fontId="14" fillId="0" borderId="35" xfId="0" applyFont="1" applyBorder="1" applyAlignment="1">
      <alignment horizontal="left" vertical="center"/>
    </xf>
    <xf numFmtId="0" fontId="16" fillId="0" borderId="60" xfId="0" applyFont="1" applyBorder="1" applyAlignment="1">
      <alignment horizontal="left" vertical="center"/>
    </xf>
    <xf numFmtId="0" fontId="16" fillId="0" borderId="58" xfId="0" applyFont="1" applyBorder="1" applyAlignment="1">
      <alignment horizontal="left" vertical="center"/>
    </xf>
    <xf numFmtId="0" fontId="16" fillId="0" borderId="85" xfId="0" applyFont="1" applyBorder="1" applyAlignment="1">
      <alignment horizontal="left" vertical="center"/>
    </xf>
    <xf numFmtId="0" fontId="14" fillId="0" borderId="84" xfId="0" applyFont="1" applyBorder="1" applyAlignment="1">
      <alignment horizontal="left" vertical="center"/>
    </xf>
    <xf numFmtId="0" fontId="14" fillId="0" borderId="58" xfId="0" applyFont="1" applyBorder="1" applyAlignment="1">
      <alignment horizontal="left" vertical="center"/>
    </xf>
    <xf numFmtId="9" fontId="14" fillId="2" borderId="65" xfId="0" applyNumberFormat="1" applyFont="1" applyFill="1" applyBorder="1" applyAlignment="1">
      <alignment horizontal="left" vertical="center"/>
    </xf>
    <xf numFmtId="9" fontId="14" fillId="2" borderId="57" xfId="0" applyNumberFormat="1" applyFont="1" applyFill="1" applyBorder="1" applyAlignment="1">
      <alignment horizontal="left" vertical="center"/>
    </xf>
    <xf numFmtId="9" fontId="14" fillId="2" borderId="60" xfId="0" applyNumberFormat="1" applyFont="1" applyFill="1" applyBorder="1" applyAlignment="1">
      <alignment horizontal="left" vertical="center"/>
    </xf>
    <xf numFmtId="0" fontId="14" fillId="0" borderId="65" xfId="0" applyFont="1" applyBorder="1" applyAlignment="1">
      <alignment horizontal="left" vertical="center"/>
    </xf>
    <xf numFmtId="0" fontId="14" fillId="0" borderId="57" xfId="0" applyFont="1" applyBorder="1" applyAlignment="1">
      <alignment horizontal="left" vertical="center"/>
    </xf>
    <xf numFmtId="0" fontId="14" fillId="0" borderId="60" xfId="0" applyFont="1" applyBorder="1" applyAlignment="1">
      <alignment horizontal="left" vertical="center"/>
    </xf>
    <xf numFmtId="0" fontId="15" fillId="8" borderId="85" xfId="0" applyFont="1" applyFill="1" applyBorder="1" applyAlignment="1" applyProtection="1">
      <alignment horizontal="center" vertical="center"/>
      <protection locked="0"/>
    </xf>
    <xf numFmtId="0" fontId="15" fillId="8" borderId="88" xfId="0" applyFont="1" applyFill="1" applyBorder="1" applyAlignment="1" applyProtection="1">
      <alignment horizontal="center" vertical="center"/>
      <protection locked="0"/>
    </xf>
    <xf numFmtId="3" fontId="14" fillId="3" borderId="59" xfId="0" applyNumberFormat="1" applyFont="1" applyFill="1" applyBorder="1" applyAlignment="1">
      <alignment horizontal="center" vertical="center" wrapText="1"/>
    </xf>
    <xf numFmtId="3" fontId="14" fillId="3" borderId="74" xfId="0" applyNumberFormat="1" applyFont="1" applyFill="1" applyBorder="1" applyAlignment="1">
      <alignment horizontal="center" vertical="center" wrapText="1"/>
    </xf>
    <xf numFmtId="3" fontId="14" fillId="3" borderId="35" xfId="0" applyNumberFormat="1" applyFont="1" applyFill="1" applyBorder="1" applyAlignment="1">
      <alignment horizontal="center" vertical="center" wrapText="1"/>
    </xf>
    <xf numFmtId="0" fontId="15" fillId="3" borderId="5"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3" fontId="15" fillId="3" borderId="7" xfId="0" applyNumberFormat="1" applyFont="1" applyFill="1" applyBorder="1" applyAlignment="1" applyProtection="1">
      <alignment horizontal="center" vertical="center" wrapText="1"/>
      <protection locked="0"/>
    </xf>
    <xf numFmtId="3" fontId="15" fillId="3" borderId="79" xfId="0" applyNumberFormat="1" applyFont="1" applyFill="1" applyBorder="1" applyAlignment="1" applyProtection="1">
      <alignment horizontal="center" vertical="center" wrapText="1"/>
      <protection locked="0"/>
    </xf>
    <xf numFmtId="4" fontId="15" fillId="3" borderId="4" xfId="0" applyNumberFormat="1" applyFont="1" applyFill="1" applyBorder="1" applyAlignment="1" applyProtection="1">
      <alignment horizontal="center" vertical="center"/>
      <protection locked="0"/>
    </xf>
    <xf numFmtId="4" fontId="15" fillId="3" borderId="7" xfId="0" applyNumberFormat="1"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15" fillId="7" borderId="84" xfId="0" applyFont="1" applyFill="1" applyBorder="1" applyAlignment="1">
      <alignment horizontal="center" vertical="top" readingOrder="1"/>
    </xf>
    <xf numFmtId="0" fontId="15" fillId="7" borderId="58" xfId="0" applyFont="1" applyFill="1" applyBorder="1" applyAlignment="1">
      <alignment horizontal="center" vertical="top" readingOrder="1"/>
    </xf>
    <xf numFmtId="0" fontId="15" fillId="7" borderId="66" xfId="0" applyFont="1" applyFill="1" applyBorder="1" applyAlignment="1">
      <alignment horizontal="center" vertical="top" readingOrder="1"/>
    </xf>
    <xf numFmtId="0" fontId="15" fillId="7" borderId="85" xfId="0" applyFont="1" applyFill="1" applyBorder="1" applyAlignment="1">
      <alignment horizontal="center" vertical="top" readingOrder="1"/>
    </xf>
    <xf numFmtId="9" fontId="15" fillId="3" borderId="61" xfId="0" applyNumberFormat="1" applyFont="1" applyFill="1" applyBorder="1" applyAlignment="1" applyProtection="1">
      <alignment horizontal="center" vertical="center" wrapText="1"/>
      <protection locked="0"/>
    </xf>
    <xf numFmtId="9" fontId="15" fillId="3" borderId="35" xfId="0" applyNumberFormat="1" applyFont="1" applyFill="1" applyBorder="1" applyAlignment="1" applyProtection="1">
      <alignment horizontal="center" vertical="center" wrapText="1"/>
      <protection locked="0"/>
    </xf>
    <xf numFmtId="9" fontId="15" fillId="3" borderId="7" xfId="0" applyNumberFormat="1" applyFont="1" applyFill="1" applyBorder="1" applyAlignment="1" applyProtection="1">
      <alignment horizontal="center" vertical="center" wrapText="1"/>
      <protection locked="0"/>
    </xf>
    <xf numFmtId="9" fontId="15" fillId="3" borderId="8" xfId="0" applyNumberFormat="1" applyFont="1" applyFill="1" applyBorder="1" applyAlignment="1" applyProtection="1">
      <alignment horizontal="center" vertical="center" wrapText="1"/>
      <protection locked="0"/>
    </xf>
    <xf numFmtId="9" fontId="15" fillId="3" borderId="1" xfId="0" applyNumberFormat="1" applyFont="1" applyFill="1" applyBorder="1" applyAlignment="1" applyProtection="1">
      <alignment horizontal="center" vertical="center" wrapText="1"/>
      <protection locked="0"/>
    </xf>
    <xf numFmtId="9" fontId="15" fillId="3" borderId="59" xfId="0" applyNumberFormat="1"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3" fontId="15" fillId="3" borderId="61" xfId="0" applyNumberFormat="1" applyFont="1" applyFill="1" applyBorder="1" applyAlignment="1" applyProtection="1">
      <alignment horizontal="center" vertical="center" wrapText="1"/>
      <protection locked="0"/>
    </xf>
    <xf numFmtId="3" fontId="15" fillId="3" borderId="77" xfId="0" applyNumberFormat="1" applyFont="1" applyFill="1" applyBorder="1" applyAlignment="1" applyProtection="1">
      <alignment horizontal="center" vertical="center" wrapText="1"/>
      <protection locked="0"/>
    </xf>
    <xf numFmtId="0" fontId="14" fillId="3" borderId="59" xfId="0" applyFont="1" applyFill="1" applyBorder="1" applyAlignment="1">
      <alignment horizontal="center" vertical="top" wrapText="1"/>
    </xf>
    <xf numFmtId="0" fontId="14" fillId="3" borderId="74" xfId="0" applyFont="1" applyFill="1" applyBorder="1" applyAlignment="1">
      <alignment horizontal="center" vertical="top" wrapText="1"/>
    </xf>
    <xf numFmtId="0" fontId="14" fillId="3" borderId="0" xfId="0" applyFont="1" applyFill="1" applyAlignment="1">
      <alignment horizontal="center" vertical="top" wrapText="1"/>
    </xf>
    <xf numFmtId="0" fontId="14" fillId="3" borderId="50" xfId="0" applyFont="1" applyFill="1" applyBorder="1" applyAlignment="1">
      <alignment horizontal="center" vertical="top" wrapText="1"/>
    </xf>
    <xf numFmtId="0" fontId="40" fillId="7" borderId="44" xfId="0" applyFont="1" applyFill="1" applyBorder="1" applyAlignment="1">
      <alignment horizontal="center" vertical="top" wrapText="1" readingOrder="1"/>
    </xf>
    <xf numFmtId="0" fontId="40" fillId="7" borderId="55" xfId="0" applyFont="1" applyFill="1" applyBorder="1" applyAlignment="1">
      <alignment horizontal="center" vertical="top" wrapText="1" readingOrder="1"/>
    </xf>
    <xf numFmtId="0" fontId="40" fillId="7" borderId="53" xfId="0" applyFont="1" applyFill="1" applyBorder="1" applyAlignment="1">
      <alignment horizontal="center" vertical="top" wrapText="1" readingOrder="1"/>
    </xf>
    <xf numFmtId="0" fontId="40" fillId="7" borderId="54" xfId="0" applyFont="1" applyFill="1" applyBorder="1" applyAlignment="1">
      <alignment horizontal="center" vertical="top" wrapText="1" readingOrder="1"/>
    </xf>
    <xf numFmtId="0" fontId="14" fillId="3" borderId="4" xfId="0" applyFont="1" applyFill="1" applyBorder="1" applyAlignment="1">
      <alignment horizontal="center" vertical="center"/>
    </xf>
    <xf numFmtId="0" fontId="40" fillId="7" borderId="24" xfId="0" applyFont="1" applyFill="1" applyBorder="1" applyAlignment="1">
      <alignment horizontal="center" vertical="top" wrapText="1" readingOrder="1"/>
    </xf>
    <xf numFmtId="0" fontId="40" fillId="7" borderId="25" xfId="0" applyFont="1" applyFill="1" applyBorder="1" applyAlignment="1">
      <alignment horizontal="center" vertical="top" wrapText="1" readingOrder="1"/>
    </xf>
    <xf numFmtId="0" fontId="14" fillId="3" borderId="19" xfId="0" applyFont="1" applyFill="1" applyBorder="1" applyAlignment="1">
      <alignment horizontal="center" vertical="center" wrapText="1"/>
    </xf>
    <xf numFmtId="0" fontId="14" fillId="3" borderId="4" xfId="0" applyFont="1" applyFill="1" applyBorder="1" applyAlignment="1">
      <alignment horizontal="center" vertical="center" wrapText="1"/>
    </xf>
    <xf numFmtId="9" fontId="14" fillId="3" borderId="4" xfId="0" applyNumberFormat="1" applyFont="1" applyFill="1" applyBorder="1" applyAlignment="1">
      <alignment horizontal="center" vertical="center" wrapText="1"/>
    </xf>
    <xf numFmtId="0" fontId="40" fillId="7" borderId="56" xfId="0" applyFont="1" applyFill="1" applyBorder="1" applyAlignment="1">
      <alignment horizontal="center" vertical="top" wrapText="1" readingOrder="1"/>
    </xf>
    <xf numFmtId="0" fontId="26" fillId="4" borderId="0" xfId="39" applyFont="1" applyFill="1" applyBorder="1" applyAlignment="1" applyProtection="1">
      <alignment horizontal="left" vertical="center" wrapText="1"/>
    </xf>
    <xf numFmtId="0" fontId="25" fillId="0" borderId="0" xfId="33" applyFont="1" applyAlignment="1">
      <alignment horizontal="left" vertical="center" wrapText="1"/>
    </xf>
    <xf numFmtId="0" fontId="26" fillId="4" borderId="0" xfId="33" applyFont="1" applyFill="1" applyAlignment="1">
      <alignment horizontal="left" vertical="center" wrapText="1"/>
    </xf>
    <xf numFmtId="0" fontId="25" fillId="4" borderId="0" xfId="33" applyFont="1" applyFill="1" applyAlignment="1">
      <alignment vertical="center" wrapText="1"/>
    </xf>
    <xf numFmtId="0" fontId="27" fillId="4" borderId="0" xfId="33" applyFont="1" applyFill="1" applyAlignment="1">
      <alignment horizontal="left" vertical="center" wrapText="1"/>
    </xf>
    <xf numFmtId="0" fontId="27" fillId="4" borderId="0" xfId="33" applyFont="1" applyFill="1" applyAlignment="1">
      <alignment horizontal="center" vertical="center" wrapText="1"/>
    </xf>
    <xf numFmtId="0" fontId="27" fillId="4" borderId="0" xfId="33" applyFont="1" applyFill="1" applyAlignment="1">
      <alignment vertical="center" wrapText="1"/>
    </xf>
    <xf numFmtId="0" fontId="30" fillId="4" borderId="0" xfId="39" applyFont="1" applyFill="1" applyBorder="1" applyAlignment="1" applyProtection="1">
      <alignment horizontal="center" vertical="center" wrapText="1"/>
    </xf>
    <xf numFmtId="0" fontId="27" fillId="4" borderId="0" xfId="39" applyFont="1" applyFill="1" applyBorder="1" applyAlignment="1" applyProtection="1">
      <alignment horizontal="center" vertical="center" wrapText="1"/>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9" fillId="4" borderId="0" xfId="0" applyFont="1" applyFill="1" applyAlignment="1">
      <alignment horizontal="center" vertical="center"/>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0" xfId="0" applyFont="1" applyFill="1" applyBorder="1" applyAlignment="1">
      <alignment horizontal="left" vertical="center"/>
    </xf>
    <xf numFmtId="0" fontId="4" fillId="4" borderId="17" xfId="0" applyFont="1" applyFill="1" applyBorder="1" applyAlignment="1">
      <alignment horizontal="left" vertical="center"/>
    </xf>
    <xf numFmtId="0" fontId="17" fillId="5" borderId="11" xfId="0" applyFont="1" applyFill="1" applyBorder="1" applyAlignment="1">
      <alignment horizontal="left" vertical="center"/>
    </xf>
    <xf numFmtId="0" fontId="17" fillId="5" borderId="12" xfId="0" applyFont="1" applyFill="1" applyBorder="1" applyAlignment="1">
      <alignment horizontal="left" vertical="center"/>
    </xf>
    <xf numFmtId="0" fontId="17" fillId="5" borderId="36"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38" xfId="0" applyFont="1" applyFill="1" applyBorder="1" applyAlignment="1">
      <alignment horizontal="center" vertical="center" wrapText="1"/>
    </xf>
    <xf numFmtId="0" fontId="25" fillId="0" borderId="0" xfId="33" applyFont="1" applyAlignment="1">
      <alignment horizontal="center" vertical="center" wrapText="1"/>
    </xf>
    <xf numFmtId="0" fontId="15" fillId="5" borderId="46" xfId="33" applyFont="1" applyFill="1" applyBorder="1" applyAlignment="1">
      <alignment horizontal="center" vertical="center" wrapText="1"/>
    </xf>
    <xf numFmtId="0" fontId="15" fillId="5" borderId="45" xfId="33" applyFont="1" applyFill="1" applyBorder="1" applyAlignment="1">
      <alignment horizontal="center" vertical="center" wrapText="1"/>
    </xf>
    <xf numFmtId="0" fontId="15" fillId="5" borderId="47" xfId="33" applyFont="1" applyFill="1" applyBorder="1" applyAlignment="1">
      <alignment horizontal="center" vertical="center" wrapText="1"/>
    </xf>
    <xf numFmtId="0" fontId="15" fillId="5" borderId="48" xfId="33" applyFont="1" applyFill="1" applyBorder="1" applyAlignment="1">
      <alignment horizontal="center" vertical="center" wrapText="1"/>
    </xf>
    <xf numFmtId="0" fontId="15" fillId="5" borderId="52" xfId="33" applyFont="1" applyFill="1" applyBorder="1" applyAlignment="1">
      <alignment horizontal="center" vertical="center" wrapText="1"/>
    </xf>
    <xf numFmtId="0" fontId="25" fillId="4" borderId="0" xfId="33" applyFont="1" applyFill="1" applyAlignment="1">
      <alignment horizontal="center" vertical="center" wrapText="1"/>
    </xf>
    <xf numFmtId="0" fontId="19" fillId="4" borderId="29" xfId="33" applyFont="1" applyFill="1" applyBorder="1" applyAlignment="1">
      <alignment horizontal="center" vertical="center"/>
    </xf>
    <xf numFmtId="0" fontId="19" fillId="4" borderId="30" xfId="33" applyFont="1" applyFill="1" applyBorder="1" applyAlignment="1">
      <alignment horizontal="center" vertical="center"/>
    </xf>
    <xf numFmtId="0" fontId="19" fillId="4" borderId="42" xfId="33" applyFont="1" applyFill="1" applyBorder="1" applyAlignment="1">
      <alignment horizontal="center" vertical="center"/>
    </xf>
    <xf numFmtId="0" fontId="24" fillId="0" borderId="29" xfId="33" applyFont="1" applyBorder="1" applyAlignment="1">
      <alignment horizontal="center" vertical="center" wrapText="1"/>
    </xf>
    <xf numFmtId="0" fontId="24" fillId="0" borderId="30" xfId="33" applyFont="1" applyBorder="1" applyAlignment="1">
      <alignment horizontal="center" vertical="center" wrapText="1"/>
    </xf>
    <xf numFmtId="0" fontId="24" fillId="0" borderId="42" xfId="33" applyFont="1" applyBorder="1" applyAlignment="1">
      <alignment horizontal="center" vertical="center" wrapText="1"/>
    </xf>
    <xf numFmtId="0" fontId="15" fillId="5" borderId="49" xfId="33" applyFont="1" applyFill="1" applyBorder="1" applyAlignment="1">
      <alignment horizontal="center" vertical="center" wrapText="1"/>
    </xf>
    <xf numFmtId="0" fontId="15" fillId="5" borderId="50" xfId="33" applyFont="1" applyFill="1" applyBorder="1" applyAlignment="1">
      <alignment horizontal="center" vertical="center" wrapText="1"/>
    </xf>
    <xf numFmtId="0" fontId="15" fillId="5" borderId="51" xfId="33" applyFont="1" applyFill="1" applyBorder="1" applyAlignment="1">
      <alignment horizontal="center" vertical="center" wrapText="1"/>
    </xf>
    <xf numFmtId="0" fontId="52" fillId="0" borderId="60" xfId="0" applyFont="1" applyBorder="1" applyAlignment="1">
      <alignment horizontal="center" vertical="center" wrapText="1"/>
    </xf>
  </cellXfs>
  <cellStyles count="41">
    <cellStyle name="Cabecera 1" xfId="1" xr:uid="{00000000-0005-0000-0000-000000000000}"/>
    <cellStyle name="Cabecera 2" xfId="2" xr:uid="{00000000-0005-0000-0000-000001000000}"/>
    <cellStyle name="Comma" xfId="38" xr:uid="{00000000-0005-0000-0000-000002000000}"/>
    <cellStyle name="Comma0" xfId="3" xr:uid="{00000000-0005-0000-0000-000005000000}"/>
    <cellStyle name="Currency" xfId="4" xr:uid="{00000000-0005-0000-0000-000006000000}"/>
    <cellStyle name="Currency [0]" xfId="37" builtinId="7"/>
    <cellStyle name="Currency0" xfId="5" xr:uid="{00000000-0005-0000-0000-000009000000}"/>
    <cellStyle name="Date" xfId="6" xr:uid="{00000000-0005-0000-0000-00000A000000}"/>
    <cellStyle name="Euro" xfId="7" xr:uid="{00000000-0005-0000-0000-00000B000000}"/>
    <cellStyle name="Fecha" xfId="8" xr:uid="{00000000-0005-0000-0000-00000C000000}"/>
    <cellStyle name="Fijo" xfId="9" xr:uid="{00000000-0005-0000-0000-00000D000000}"/>
    <cellStyle name="Fixed" xfId="10" xr:uid="{00000000-0005-0000-0000-00000E000000}"/>
    <cellStyle name="Heading 1" xfId="11" xr:uid="{00000000-0005-0000-0000-00000F000000}"/>
    <cellStyle name="Heading 2" xfId="12" xr:uid="{00000000-0005-0000-0000-000010000000}"/>
    <cellStyle name="Heading1" xfId="13" xr:uid="{00000000-0005-0000-0000-000011000000}"/>
    <cellStyle name="Heading2" xfId="14" xr:uid="{00000000-0005-0000-0000-000012000000}"/>
    <cellStyle name="Hyperlink" xfId="39" builtinId="8"/>
    <cellStyle name="Monetario" xfId="15" xr:uid="{00000000-0005-0000-0000-000015000000}"/>
    <cellStyle name="Monetario0" xfId="16" xr:uid="{00000000-0005-0000-0000-000016000000}"/>
    <cellStyle name="Normal" xfId="0" builtinId="0"/>
    <cellStyle name="Normal 2" xfId="32" xr:uid="{00000000-0005-0000-0000-000018000000}"/>
    <cellStyle name="Normal 2 2" xfId="36" xr:uid="{5AA9EF07-97BC-4117-8BF2-6EE19A7DA858}"/>
    <cellStyle name="Normal 3" xfId="34" xr:uid="{00000000-0005-0000-0000-000056000000}"/>
    <cellStyle name="Normal 7" xfId="33" xr:uid="{00000000-0005-0000-0000-000019000000}"/>
    <cellStyle name="Percent" xfId="40" xr:uid="{00000000-0005-0000-0000-00001A000000}"/>
    <cellStyle name="Porcentaje 2" xfId="35" xr:uid="{F428F0ED-9E0F-49B1-A703-F2C0363C252C}"/>
    <cellStyle name="Punto" xfId="17" xr:uid="{00000000-0005-0000-0000-00001C000000}"/>
    <cellStyle name="Punto0" xfId="18" xr:uid="{00000000-0005-0000-0000-00001D000000}"/>
    <cellStyle name="Resumen" xfId="19" xr:uid="{00000000-0005-0000-0000-00001E000000}"/>
    <cellStyle name="Text" xfId="20" xr:uid="{00000000-0005-0000-0000-00001F000000}"/>
    <cellStyle name="Total" xfId="21" builtinId="25" customBuiltin="1"/>
    <cellStyle name="ДАТА" xfId="22" xr:uid="{00000000-0005-0000-0000-000021000000}"/>
    <cellStyle name="ДЕНЕЖНЫЙ_BOPENGC" xfId="23" xr:uid="{00000000-0005-0000-0000-000022000000}"/>
    <cellStyle name="ЗАГОЛОВОК1" xfId="24" xr:uid="{00000000-0005-0000-0000-000023000000}"/>
    <cellStyle name="ЗАГОЛОВОК2" xfId="25" xr:uid="{00000000-0005-0000-0000-000024000000}"/>
    <cellStyle name="ИТОГОВЫЙ" xfId="26" xr:uid="{00000000-0005-0000-0000-000025000000}"/>
    <cellStyle name="Обычный_BOPENGC" xfId="27" xr:uid="{00000000-0005-0000-0000-000026000000}"/>
    <cellStyle name="ПРОЦЕНТНЫЙ_BOPENGC" xfId="28" xr:uid="{00000000-0005-0000-0000-000027000000}"/>
    <cellStyle name="ТЕКСТ" xfId="29" xr:uid="{00000000-0005-0000-0000-000028000000}"/>
    <cellStyle name="ФИКСИРОВАННЫЙ" xfId="30" xr:uid="{00000000-0005-0000-0000-000029000000}"/>
    <cellStyle name="ФИНАНСОВЫЙ_BOPENGC" xfId="31" xr:uid="{00000000-0005-0000-0000-00002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3</xdr:col>
      <xdr:colOff>1364587</xdr:colOff>
      <xdr:row>2</xdr:row>
      <xdr:rowOff>23023</xdr:rowOff>
    </xdr:to>
    <xdr:pic>
      <xdr:nvPicPr>
        <xdr:cNvPr id="7" name="Imagen 1" descr="Forma&#10;&#10;Descripción generada automáticamente con confianza media">
          <a:extLst>
            <a:ext uri="{FF2B5EF4-FFF2-40B4-BE49-F238E27FC236}">
              <a16:creationId xmlns:a16="http://schemas.microsoft.com/office/drawing/2014/main" id="{59B20579-98B6-4BDC-8C47-01855C0357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163" t="31007" r="6868" b="28119"/>
        <a:stretch/>
      </xdr:blipFill>
      <xdr:spPr bwMode="auto">
        <a:xfrm>
          <a:off x="142875" y="142875"/>
          <a:ext cx="3021937" cy="6897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130969</xdr:colOff>
      <xdr:row>1</xdr:row>
      <xdr:rowOff>0</xdr:rowOff>
    </xdr:from>
    <xdr:to>
      <xdr:col>1</xdr:col>
      <xdr:colOff>2208063</xdr:colOff>
      <xdr:row>3</xdr:row>
      <xdr:rowOff>30644</xdr:rowOff>
    </xdr:to>
    <xdr:pic>
      <xdr:nvPicPr>
        <xdr:cNvPr id="4" name="Imagen 3" descr="Forma&#10;&#10;Descripción generada automáticamente con confianza media">
          <a:extLst>
            <a:ext uri="{FF2B5EF4-FFF2-40B4-BE49-F238E27FC236}">
              <a16:creationId xmlns:a16="http://schemas.microsoft.com/office/drawing/2014/main" id="{A798324D-F0FC-4F7E-AD1E-451C7304A85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163" t="31007" r="6868" b="28119"/>
        <a:stretch/>
      </xdr:blipFill>
      <xdr:spPr bwMode="auto">
        <a:xfrm>
          <a:off x="226219" y="119063"/>
          <a:ext cx="2077094" cy="468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119764</xdr:colOff>
      <xdr:row>1</xdr:row>
      <xdr:rowOff>33617</xdr:rowOff>
    </xdr:from>
    <xdr:to>
      <xdr:col>1</xdr:col>
      <xdr:colOff>2200033</xdr:colOff>
      <xdr:row>3</xdr:row>
      <xdr:rowOff>57911</xdr:rowOff>
    </xdr:to>
    <xdr:pic>
      <xdr:nvPicPr>
        <xdr:cNvPr id="2" name="Imagen 1" descr="Forma&#10;&#10;Descripción generada automáticamente con confianza media">
          <a:extLst>
            <a:ext uri="{FF2B5EF4-FFF2-40B4-BE49-F238E27FC236}">
              <a16:creationId xmlns:a16="http://schemas.microsoft.com/office/drawing/2014/main" id="{C25E1447-FE8D-4963-B0B3-604E1B7579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163" t="31007" r="6868" b="28119"/>
        <a:stretch/>
      </xdr:blipFill>
      <xdr:spPr bwMode="auto">
        <a:xfrm>
          <a:off x="227714" y="144742"/>
          <a:ext cx="2077094" cy="46561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150"/>
  <sheetViews>
    <sheetView showGridLines="0" tabSelected="1" topLeftCell="B6" zoomScale="60" zoomScaleNormal="60" zoomScaleSheetLayoutView="20" zoomScalePageLayoutView="35" workbookViewId="0">
      <pane ySplit="4" topLeftCell="L19" activePane="bottomLeft" state="frozen"/>
      <selection pane="bottomLeft" activeCell="O19" sqref="O19"/>
      <selection activeCell="A6" sqref="A6"/>
    </sheetView>
  </sheetViews>
  <sheetFormatPr defaultColWidth="10.85546875" defaultRowHeight="33.75" customHeight="1"/>
  <cols>
    <col min="1" max="1" width="1.42578125" style="14" customWidth="1"/>
    <col min="2" max="2" width="14.42578125" style="16" customWidth="1"/>
    <col min="3" max="3" width="11.42578125" style="125" customWidth="1"/>
    <col min="4" max="4" width="55" style="16" customWidth="1"/>
    <col min="5" max="5" width="14.42578125" style="16" customWidth="1"/>
    <col min="6" max="6" width="17.42578125" style="16" customWidth="1"/>
    <col min="7" max="10" width="21.5703125" style="16" customWidth="1"/>
    <col min="11" max="11" width="12.5703125" style="16" customWidth="1"/>
    <col min="12" max="12" width="13.140625" style="16" customWidth="1"/>
    <col min="13" max="13" width="12.5703125" style="16" customWidth="1"/>
    <col min="14" max="14" width="22.5703125" style="16" customWidth="1"/>
    <col min="15" max="15" width="82.42578125" style="16" customWidth="1"/>
    <col min="16" max="16" width="16.42578125" style="16" customWidth="1"/>
    <col min="17" max="17" width="12.42578125" style="125" customWidth="1"/>
    <col min="18" max="19" width="12.42578125" style="16" customWidth="1"/>
    <col min="20" max="21" width="12.42578125" style="125" customWidth="1"/>
    <col min="22" max="28" width="12.42578125" style="16" customWidth="1"/>
    <col min="29" max="29" width="16.5703125" style="16" customWidth="1"/>
    <col min="30" max="37" width="16.5703125" style="17" customWidth="1"/>
    <col min="38" max="38" width="17.42578125" style="154" customWidth="1"/>
    <col min="39" max="39" width="18" style="16" customWidth="1"/>
    <col min="40" max="40" width="15.42578125" style="16" customWidth="1"/>
    <col min="41" max="41" width="18" style="16" customWidth="1"/>
    <col min="42" max="42" width="15.42578125" style="16" customWidth="1"/>
    <col min="43" max="43" width="18" style="16" customWidth="1"/>
    <col min="44" max="44" width="15.42578125" style="16" customWidth="1"/>
    <col min="45" max="45" width="18" style="16" customWidth="1"/>
    <col min="46" max="46" width="15.42578125" style="16" customWidth="1"/>
    <col min="47" max="47" width="18" style="16" customWidth="1"/>
    <col min="48" max="48" width="15.42578125" style="16" customWidth="1"/>
    <col min="49" max="49" width="18" style="16" customWidth="1"/>
    <col min="50" max="50" width="15.42578125" style="16" customWidth="1"/>
    <col min="51" max="51" width="18" style="16" customWidth="1"/>
    <col min="52" max="52" width="15.42578125" style="16" customWidth="1"/>
    <col min="53" max="53" width="18" style="16" customWidth="1"/>
    <col min="54" max="54" width="15.42578125" style="16" customWidth="1"/>
    <col min="55" max="55" width="18" style="16" customWidth="1"/>
    <col min="56" max="56" width="15.42578125" style="16" customWidth="1"/>
    <col min="57" max="57" width="18" style="16" customWidth="1"/>
    <col min="58" max="58" width="15.42578125" style="16" customWidth="1"/>
    <col min="59" max="59" width="18" style="16" customWidth="1"/>
    <col min="60" max="60" width="15.42578125" style="16" customWidth="1"/>
    <col min="61" max="61" width="18" style="16" customWidth="1"/>
    <col min="62" max="62" width="15.42578125" style="16" customWidth="1"/>
    <col min="63" max="63" width="18" style="16" customWidth="1"/>
    <col min="64" max="64" width="15.42578125" style="16" customWidth="1"/>
    <col min="65" max="65" width="18" style="16" customWidth="1"/>
    <col min="66" max="66" width="15.42578125" style="16" customWidth="1"/>
    <col min="67" max="67" width="18.140625" style="16" customWidth="1"/>
    <col min="68" max="68" width="15.42578125" style="16" customWidth="1"/>
    <col min="69" max="69" width="18.140625" style="16" customWidth="1"/>
    <col min="70" max="70" width="15.42578125" style="16" customWidth="1"/>
    <col min="71" max="71" width="18.140625" style="16" customWidth="1"/>
    <col min="72" max="72" width="15.42578125" style="16" customWidth="1"/>
    <col min="73" max="73" width="18.140625" style="16" customWidth="1"/>
    <col min="74" max="74" width="15.42578125" style="16" customWidth="1"/>
    <col min="75" max="75" width="17.42578125" style="16" customWidth="1"/>
    <col min="76" max="76" width="14.42578125" style="16" bestFit="1" customWidth="1"/>
    <col min="77" max="16384" width="10.85546875" style="16"/>
  </cols>
  <sheetData>
    <row r="1" spans="1:75" s="14" customFormat="1" ht="11.25" customHeight="1" thickBot="1">
      <c r="A1" s="111"/>
      <c r="C1" s="161"/>
      <c r="Q1" s="123"/>
      <c r="T1" s="123"/>
      <c r="U1" s="123"/>
      <c r="AD1" s="15"/>
      <c r="AE1" s="15"/>
      <c r="AF1" s="15"/>
      <c r="AG1" s="15"/>
      <c r="AH1" s="15"/>
      <c r="AI1" s="15"/>
      <c r="AJ1" s="15"/>
      <c r="AK1" s="15"/>
      <c r="AL1" s="146"/>
    </row>
    <row r="2" spans="1:75" ht="52.5" customHeight="1">
      <c r="B2" s="392"/>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c r="BD2" s="393"/>
      <c r="BE2" s="393"/>
      <c r="BF2" s="393"/>
      <c r="BG2" s="393"/>
      <c r="BH2" s="393"/>
      <c r="BI2" s="393"/>
      <c r="BJ2" s="393"/>
      <c r="BK2" s="393"/>
      <c r="BL2" s="393"/>
      <c r="BM2" s="393"/>
      <c r="BN2" s="393"/>
      <c r="BO2" s="393"/>
      <c r="BP2" s="393"/>
      <c r="BQ2" s="393"/>
      <c r="BR2" s="393"/>
      <c r="BS2" s="393"/>
      <c r="BT2" s="393"/>
      <c r="BU2" s="393"/>
      <c r="BV2" s="393"/>
      <c r="BW2" s="394"/>
    </row>
    <row r="3" spans="1:75" ht="51.75" customHeight="1">
      <c r="B3" s="410" t="s">
        <v>0</v>
      </c>
      <c r="C3" s="411"/>
      <c r="D3" s="407" t="s">
        <v>1</v>
      </c>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8"/>
      <c r="BA3" s="408"/>
      <c r="BB3" s="408"/>
      <c r="BC3" s="408"/>
      <c r="BD3" s="408"/>
      <c r="BE3" s="408"/>
      <c r="BF3" s="408"/>
      <c r="BG3" s="408"/>
      <c r="BH3" s="408"/>
      <c r="BI3" s="408"/>
      <c r="BJ3" s="408"/>
      <c r="BK3" s="408"/>
      <c r="BL3" s="408"/>
      <c r="BM3" s="408"/>
      <c r="BN3" s="408"/>
      <c r="BO3" s="408"/>
      <c r="BP3" s="408"/>
      <c r="BQ3" s="408"/>
      <c r="BR3" s="408"/>
      <c r="BS3" s="408"/>
      <c r="BT3" s="408"/>
      <c r="BU3" s="408"/>
      <c r="BV3" s="408"/>
      <c r="BW3" s="409"/>
    </row>
    <row r="4" spans="1:75" ht="45" customHeight="1">
      <c r="B4" s="405" t="s">
        <v>2</v>
      </c>
      <c r="C4" s="406"/>
      <c r="D4" s="398"/>
      <c r="E4" s="399"/>
      <c r="F4" s="400"/>
      <c r="G4" s="163" t="s">
        <v>3</v>
      </c>
      <c r="H4" s="164"/>
      <c r="I4" s="164"/>
      <c r="J4" s="165"/>
      <c r="K4" s="163" t="s">
        <v>4</v>
      </c>
      <c r="L4" s="166"/>
      <c r="M4" s="415"/>
      <c r="N4" s="416"/>
      <c r="O4" s="416"/>
      <c r="P4" s="416"/>
      <c r="Q4" s="416"/>
      <c r="R4" s="417"/>
      <c r="S4" s="412" t="s">
        <v>5</v>
      </c>
      <c r="T4" s="413"/>
      <c r="U4" s="413"/>
      <c r="V4" s="414"/>
      <c r="W4" s="401" t="s">
        <v>6</v>
      </c>
      <c r="X4" s="401"/>
      <c r="Y4" s="401"/>
      <c r="Z4" s="401"/>
      <c r="AA4" s="401"/>
      <c r="AB4" s="401"/>
      <c r="AC4" s="401"/>
      <c r="AD4" s="401"/>
      <c r="AE4" s="401"/>
      <c r="AF4" s="401"/>
      <c r="AG4" s="401"/>
      <c r="AH4" s="401"/>
      <c r="AI4" s="401"/>
      <c r="AJ4" s="401"/>
      <c r="AK4" s="401"/>
      <c r="AL4" s="401"/>
      <c r="AM4" s="402" t="s">
        <v>7</v>
      </c>
      <c r="AN4" s="402"/>
      <c r="AO4" s="402"/>
      <c r="AP4" s="402"/>
      <c r="AQ4" s="403" t="s">
        <v>8</v>
      </c>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4"/>
    </row>
    <row r="5" spans="1:75" ht="35.25" customHeight="1">
      <c r="B5" s="167" t="s">
        <v>9</v>
      </c>
      <c r="C5" s="162"/>
      <c r="D5" s="395" t="s">
        <v>10</v>
      </c>
      <c r="E5" s="395"/>
      <c r="F5" s="395"/>
      <c r="G5" s="395"/>
      <c r="H5" s="395"/>
      <c r="I5" s="395"/>
      <c r="J5" s="395"/>
      <c r="K5" s="395"/>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6"/>
      <c r="BA5" s="396"/>
      <c r="BB5" s="396"/>
      <c r="BC5" s="396"/>
      <c r="BD5" s="396"/>
      <c r="BE5" s="396"/>
      <c r="BF5" s="396"/>
      <c r="BG5" s="396"/>
      <c r="BH5" s="396"/>
      <c r="BI5" s="396"/>
      <c r="BJ5" s="396"/>
      <c r="BK5" s="396"/>
      <c r="BL5" s="396"/>
      <c r="BM5" s="396"/>
      <c r="BN5" s="396"/>
      <c r="BO5" s="396"/>
      <c r="BP5" s="396"/>
      <c r="BQ5" s="396"/>
      <c r="BR5" s="396"/>
      <c r="BS5" s="396"/>
      <c r="BT5" s="396"/>
      <c r="BU5" s="396"/>
      <c r="BV5" s="396"/>
      <c r="BW5" s="397"/>
    </row>
    <row r="6" spans="1:75" ht="41.25" customHeight="1">
      <c r="B6" s="431" t="s">
        <v>11</v>
      </c>
      <c r="C6" s="432"/>
      <c r="D6" s="433"/>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2"/>
      <c r="AS6" s="432"/>
      <c r="AT6" s="432"/>
      <c r="AU6" s="432"/>
      <c r="AV6" s="432"/>
      <c r="AW6" s="432"/>
      <c r="AX6" s="432"/>
      <c r="AY6" s="432"/>
      <c r="AZ6" s="432"/>
      <c r="BA6" s="432"/>
      <c r="BB6" s="432"/>
      <c r="BC6" s="432"/>
      <c r="BD6" s="432"/>
      <c r="BE6" s="432"/>
      <c r="BF6" s="432"/>
      <c r="BG6" s="432"/>
      <c r="BH6" s="432"/>
      <c r="BI6" s="432"/>
      <c r="BJ6" s="432"/>
      <c r="BK6" s="432"/>
      <c r="BL6" s="432"/>
      <c r="BM6" s="432"/>
      <c r="BN6" s="432"/>
      <c r="BO6" s="432"/>
      <c r="BP6" s="432"/>
      <c r="BQ6" s="432"/>
      <c r="BR6" s="432"/>
      <c r="BS6" s="432"/>
      <c r="BT6" s="432"/>
      <c r="BU6" s="432"/>
      <c r="BV6" s="432"/>
      <c r="BW6" s="434"/>
    </row>
    <row r="7" spans="1:75" ht="23.25" customHeight="1">
      <c r="B7" s="366" t="s">
        <v>12</v>
      </c>
      <c r="C7" s="334" t="s">
        <v>13</v>
      </c>
      <c r="D7" s="340" t="s">
        <v>14</v>
      </c>
      <c r="E7" s="341" t="s">
        <v>15</v>
      </c>
      <c r="F7" s="344" t="s">
        <v>16</v>
      </c>
      <c r="G7" s="168" t="s">
        <v>17</v>
      </c>
      <c r="H7" s="168"/>
      <c r="I7" s="168"/>
      <c r="J7" s="168"/>
      <c r="K7" s="345" t="s">
        <v>18</v>
      </c>
      <c r="L7" s="346"/>
      <c r="M7" s="353" t="s">
        <v>19</v>
      </c>
      <c r="N7" s="354"/>
      <c r="O7" s="354"/>
      <c r="P7" s="354"/>
      <c r="Q7" s="354"/>
      <c r="R7" s="354"/>
      <c r="S7" s="354"/>
      <c r="T7" s="354"/>
      <c r="U7" s="354"/>
      <c r="V7" s="354"/>
      <c r="W7" s="354"/>
      <c r="X7" s="354"/>
      <c r="Y7" s="354"/>
      <c r="Z7" s="354"/>
      <c r="AA7" s="354"/>
      <c r="AB7" s="355"/>
      <c r="AC7" s="420" t="s">
        <v>20</v>
      </c>
      <c r="AD7" s="421"/>
      <c r="AE7" s="421"/>
      <c r="AF7" s="421"/>
      <c r="AG7" s="421"/>
      <c r="AH7" s="421"/>
      <c r="AI7" s="421"/>
      <c r="AJ7" s="421"/>
      <c r="AK7" s="421"/>
      <c r="AL7" s="422"/>
      <c r="AM7" s="444" t="s">
        <v>21</v>
      </c>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6"/>
      <c r="BT7" s="446"/>
      <c r="BU7" s="446"/>
      <c r="BV7" s="446"/>
      <c r="BW7" s="447"/>
    </row>
    <row r="8" spans="1:75" ht="18" customHeight="1">
      <c r="B8" s="367"/>
      <c r="C8" s="335"/>
      <c r="D8" s="340"/>
      <c r="E8" s="342"/>
      <c r="F8" s="344"/>
      <c r="G8" s="347" t="s">
        <v>22</v>
      </c>
      <c r="H8" s="337" t="s">
        <v>23</v>
      </c>
      <c r="I8" s="337" t="s">
        <v>24</v>
      </c>
      <c r="J8" s="337" t="s">
        <v>25</v>
      </c>
      <c r="K8" s="338" t="s">
        <v>26</v>
      </c>
      <c r="L8" s="361" t="s">
        <v>27</v>
      </c>
      <c r="M8" s="363" t="s">
        <v>28</v>
      </c>
      <c r="N8" s="330" t="s">
        <v>29</v>
      </c>
      <c r="O8" s="332" t="s">
        <v>30</v>
      </c>
      <c r="P8" s="338" t="s">
        <v>31</v>
      </c>
      <c r="Q8" s="364" t="s">
        <v>32</v>
      </c>
      <c r="R8" s="365"/>
      <c r="S8" s="435" t="s">
        <v>33</v>
      </c>
      <c r="T8" s="437" t="s">
        <v>34</v>
      </c>
      <c r="U8" s="439" t="s">
        <v>35</v>
      </c>
      <c r="V8" s="441" t="s">
        <v>36</v>
      </c>
      <c r="W8" s="441" t="s">
        <v>37</v>
      </c>
      <c r="X8" s="441" t="s">
        <v>38</v>
      </c>
      <c r="Y8" s="441" t="s">
        <v>39</v>
      </c>
      <c r="Z8" s="441" t="s">
        <v>40</v>
      </c>
      <c r="AA8" s="441" t="s">
        <v>41</v>
      </c>
      <c r="AB8" s="352" t="s">
        <v>42</v>
      </c>
      <c r="AC8" s="442" t="s">
        <v>43</v>
      </c>
      <c r="AD8" s="426" t="s">
        <v>44</v>
      </c>
      <c r="AE8" s="426" t="s">
        <v>45</v>
      </c>
      <c r="AF8" s="426" t="s">
        <v>46</v>
      </c>
      <c r="AG8" s="426" t="s">
        <v>47</v>
      </c>
      <c r="AH8" s="426" t="s">
        <v>48</v>
      </c>
      <c r="AI8" s="426" t="s">
        <v>49</v>
      </c>
      <c r="AJ8" s="426" t="s">
        <v>50</v>
      </c>
      <c r="AK8" s="426" t="s">
        <v>51</v>
      </c>
      <c r="AL8" s="428" t="s">
        <v>52</v>
      </c>
      <c r="AM8" s="423">
        <v>2025</v>
      </c>
      <c r="AN8" s="424"/>
      <c r="AO8" s="424"/>
      <c r="AP8" s="425"/>
      <c r="AQ8" s="423">
        <v>2026</v>
      </c>
      <c r="AR8" s="424"/>
      <c r="AS8" s="424"/>
      <c r="AT8" s="425"/>
      <c r="AU8" s="423">
        <v>2027</v>
      </c>
      <c r="AV8" s="424"/>
      <c r="AW8" s="424"/>
      <c r="AX8" s="424"/>
      <c r="AY8" s="423">
        <v>2028</v>
      </c>
      <c r="AZ8" s="424"/>
      <c r="BA8" s="424"/>
      <c r="BB8" s="424"/>
      <c r="BC8" s="423">
        <v>2029</v>
      </c>
      <c r="BD8" s="424"/>
      <c r="BE8" s="424"/>
      <c r="BF8" s="424"/>
      <c r="BG8" s="423">
        <v>2030</v>
      </c>
      <c r="BH8" s="424"/>
      <c r="BI8" s="424"/>
      <c r="BJ8" s="425"/>
      <c r="BK8" s="423">
        <v>2031</v>
      </c>
      <c r="BL8" s="424"/>
      <c r="BM8" s="424"/>
      <c r="BN8" s="425"/>
      <c r="BO8" s="423">
        <v>2032</v>
      </c>
      <c r="BP8" s="424"/>
      <c r="BQ8" s="424"/>
      <c r="BR8" s="424"/>
      <c r="BS8" s="430">
        <v>2033</v>
      </c>
      <c r="BT8" s="430"/>
      <c r="BU8" s="430"/>
      <c r="BV8" s="430"/>
      <c r="BW8" s="418" t="s">
        <v>52</v>
      </c>
    </row>
    <row r="9" spans="1:75" ht="33" customHeight="1">
      <c r="B9" s="368"/>
      <c r="C9" s="336"/>
      <c r="D9" s="340"/>
      <c r="E9" s="343"/>
      <c r="F9" s="344"/>
      <c r="G9" s="348"/>
      <c r="H9" s="338"/>
      <c r="I9" s="338"/>
      <c r="J9" s="338"/>
      <c r="K9" s="339"/>
      <c r="L9" s="362"/>
      <c r="M9" s="363"/>
      <c r="N9" s="331"/>
      <c r="O9" s="333"/>
      <c r="P9" s="339"/>
      <c r="Q9" s="170" t="s">
        <v>53</v>
      </c>
      <c r="R9" s="169" t="s">
        <v>54</v>
      </c>
      <c r="S9" s="436"/>
      <c r="T9" s="438"/>
      <c r="U9" s="440"/>
      <c r="V9" s="441"/>
      <c r="W9" s="441"/>
      <c r="X9" s="441"/>
      <c r="Y9" s="441"/>
      <c r="Z9" s="441"/>
      <c r="AA9" s="441"/>
      <c r="AB9" s="352"/>
      <c r="AC9" s="443"/>
      <c r="AD9" s="427"/>
      <c r="AE9" s="427"/>
      <c r="AF9" s="427"/>
      <c r="AG9" s="427"/>
      <c r="AH9" s="427"/>
      <c r="AI9" s="427"/>
      <c r="AJ9" s="427"/>
      <c r="AK9" s="427"/>
      <c r="AL9" s="429"/>
      <c r="AM9" s="117" t="s">
        <v>55</v>
      </c>
      <c r="AN9" s="117" t="s">
        <v>56</v>
      </c>
      <c r="AO9" s="117" t="s">
        <v>57</v>
      </c>
      <c r="AP9" s="117" t="s">
        <v>58</v>
      </c>
      <c r="AQ9" s="117" t="s">
        <v>55</v>
      </c>
      <c r="AR9" s="117" t="s">
        <v>56</v>
      </c>
      <c r="AS9" s="117" t="s">
        <v>57</v>
      </c>
      <c r="AT9" s="117" t="s">
        <v>58</v>
      </c>
      <c r="AU9" s="117" t="s">
        <v>55</v>
      </c>
      <c r="AV9" s="117" t="s">
        <v>56</v>
      </c>
      <c r="AW9" s="117" t="s">
        <v>57</v>
      </c>
      <c r="AX9" s="117" t="s">
        <v>58</v>
      </c>
      <c r="AY9" s="117" t="s">
        <v>55</v>
      </c>
      <c r="AZ9" s="117" t="s">
        <v>56</v>
      </c>
      <c r="BA9" s="117" t="s">
        <v>57</v>
      </c>
      <c r="BB9" s="117" t="s">
        <v>58</v>
      </c>
      <c r="BC9" s="117" t="s">
        <v>55</v>
      </c>
      <c r="BD9" s="117" t="s">
        <v>56</v>
      </c>
      <c r="BE9" s="117" t="s">
        <v>57</v>
      </c>
      <c r="BF9" s="117" t="s">
        <v>58</v>
      </c>
      <c r="BG9" s="117" t="s">
        <v>55</v>
      </c>
      <c r="BH9" s="117" t="s">
        <v>56</v>
      </c>
      <c r="BI9" s="117" t="s">
        <v>57</v>
      </c>
      <c r="BJ9" s="117" t="s">
        <v>58</v>
      </c>
      <c r="BK9" s="117" t="s">
        <v>55</v>
      </c>
      <c r="BL9" s="117" t="s">
        <v>56</v>
      </c>
      <c r="BM9" s="117" t="s">
        <v>57</v>
      </c>
      <c r="BN9" s="117" t="s">
        <v>58</v>
      </c>
      <c r="BO9" s="117" t="s">
        <v>55</v>
      </c>
      <c r="BP9" s="117" t="s">
        <v>56</v>
      </c>
      <c r="BQ9" s="117" t="s">
        <v>57</v>
      </c>
      <c r="BR9" s="157" t="s">
        <v>58</v>
      </c>
      <c r="BS9" s="159" t="s">
        <v>55</v>
      </c>
      <c r="BT9" s="159" t="s">
        <v>56</v>
      </c>
      <c r="BU9" s="159" t="s">
        <v>57</v>
      </c>
      <c r="BV9" s="159" t="s">
        <v>58</v>
      </c>
      <c r="BW9" s="419"/>
    </row>
    <row r="10" spans="1:75" ht="143.1">
      <c r="B10" s="373" t="s">
        <v>59</v>
      </c>
      <c r="C10" s="384">
        <v>0.2</v>
      </c>
      <c r="D10" s="208" t="s">
        <v>60</v>
      </c>
      <c r="E10" s="209"/>
      <c r="F10" s="138" t="s">
        <v>61</v>
      </c>
      <c r="G10" s="210" t="s">
        <v>62</v>
      </c>
      <c r="H10" s="211" t="s">
        <v>63</v>
      </c>
      <c r="I10" s="212" t="s">
        <v>64</v>
      </c>
      <c r="J10" s="289" t="s">
        <v>65</v>
      </c>
      <c r="K10" s="213">
        <v>45931</v>
      </c>
      <c r="L10" s="214">
        <v>46538</v>
      </c>
      <c r="M10" s="215" t="s">
        <v>66</v>
      </c>
      <c r="N10" s="216" t="s">
        <v>67</v>
      </c>
      <c r="O10" s="215" t="s">
        <v>68</v>
      </c>
      <c r="P10" s="217" t="s">
        <v>69</v>
      </c>
      <c r="Q10" s="124">
        <v>0</v>
      </c>
      <c r="R10" s="218">
        <v>45931</v>
      </c>
      <c r="S10" s="124">
        <v>0.3</v>
      </c>
      <c r="T10" s="124">
        <v>0.9</v>
      </c>
      <c r="U10" s="158">
        <v>1</v>
      </c>
      <c r="V10" s="219"/>
      <c r="W10" s="55"/>
      <c r="X10" s="55"/>
      <c r="Y10" s="55"/>
      <c r="Z10" s="55"/>
      <c r="AA10" s="55"/>
      <c r="AB10" s="124">
        <v>1</v>
      </c>
      <c r="AC10" s="220">
        <v>20</v>
      </c>
      <c r="AD10" s="221">
        <v>61.8</v>
      </c>
      <c r="AE10" s="221">
        <v>26.522500000000001</v>
      </c>
      <c r="AF10" s="175"/>
      <c r="AG10" s="175"/>
      <c r="AH10" s="175"/>
      <c r="AI10" s="175"/>
      <c r="AJ10" s="175"/>
      <c r="AK10" s="175"/>
      <c r="AL10" s="173">
        <f t="shared" ref="AL10:AL26" si="0">SUM(AC10:AK10)</f>
        <v>108.32249999999999</v>
      </c>
      <c r="AM10" s="173">
        <f>+AC10</f>
        <v>20</v>
      </c>
      <c r="AN10" s="176" t="s">
        <v>70</v>
      </c>
      <c r="AO10" s="176"/>
      <c r="AP10" s="177"/>
      <c r="AQ10" s="173">
        <f>+AD10</f>
        <v>61.8</v>
      </c>
      <c r="AR10" s="176" t="s">
        <v>70</v>
      </c>
      <c r="AS10" s="176"/>
      <c r="AT10" s="177"/>
      <c r="AU10" s="173">
        <f>+AE10</f>
        <v>26.522500000000001</v>
      </c>
      <c r="AV10" s="178" t="s">
        <v>70</v>
      </c>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3">
        <f t="shared" ref="BW10:BW35" si="1">SUM(AM10:BV10)</f>
        <v>108.32249999999999</v>
      </c>
    </row>
    <row r="11" spans="1:75" ht="195">
      <c r="B11" s="374"/>
      <c r="C11" s="385"/>
      <c r="D11" s="155" t="s">
        <v>71</v>
      </c>
      <c r="E11" s="222"/>
      <c r="F11" s="138" t="s">
        <v>61</v>
      </c>
      <c r="G11" s="210" t="s">
        <v>72</v>
      </c>
      <c r="H11" s="223" t="s">
        <v>73</v>
      </c>
      <c r="I11" s="224" t="s">
        <v>74</v>
      </c>
      <c r="J11" s="289" t="s">
        <v>75</v>
      </c>
      <c r="K11" s="225">
        <v>46569</v>
      </c>
      <c r="L11" s="226">
        <v>47057</v>
      </c>
      <c r="M11" s="216" t="s">
        <v>66</v>
      </c>
      <c r="N11" s="216" t="s">
        <v>76</v>
      </c>
      <c r="O11" s="216" t="s">
        <v>77</v>
      </c>
      <c r="P11" s="217" t="s">
        <v>69</v>
      </c>
      <c r="Q11" s="124">
        <v>0</v>
      </c>
      <c r="R11" s="227">
        <v>46539</v>
      </c>
      <c r="S11" s="22"/>
      <c r="T11" s="124"/>
      <c r="U11" s="158">
        <v>0.3</v>
      </c>
      <c r="V11" s="124">
        <v>1</v>
      </c>
      <c r="W11" s="22"/>
      <c r="X11" s="22"/>
      <c r="Y11" s="22"/>
      <c r="Z11" s="22"/>
      <c r="AA11" s="22"/>
      <c r="AB11" s="124">
        <v>1</v>
      </c>
      <c r="AC11" s="179"/>
      <c r="AD11" s="181"/>
      <c r="AE11" s="220">
        <v>74.263000000000005</v>
      </c>
      <c r="AF11" s="220">
        <v>109.2727</v>
      </c>
      <c r="AG11" s="180"/>
      <c r="AH11" s="180"/>
      <c r="AI11" s="180"/>
      <c r="AJ11" s="180"/>
      <c r="AK11" s="180"/>
      <c r="AL11" s="173">
        <f t="shared" si="0"/>
        <v>183.53570000000002</v>
      </c>
      <c r="AM11" s="181"/>
      <c r="AN11" s="183"/>
      <c r="AO11" s="183"/>
      <c r="AP11" s="182"/>
      <c r="AQ11" s="228"/>
      <c r="AR11" s="229"/>
      <c r="AS11" s="229"/>
      <c r="AT11" s="229"/>
      <c r="AU11" s="173">
        <v>74.263000000000005</v>
      </c>
      <c r="AV11" s="181" t="s">
        <v>70</v>
      </c>
      <c r="AW11" s="181"/>
      <c r="AX11" s="181"/>
      <c r="AY11" s="173">
        <v>109.2727</v>
      </c>
      <c r="AZ11" s="181" t="s">
        <v>70</v>
      </c>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73">
        <f t="shared" si="1"/>
        <v>183.53570000000002</v>
      </c>
    </row>
    <row r="12" spans="1:75" ht="385.5">
      <c r="B12" s="374"/>
      <c r="C12" s="385"/>
      <c r="D12" s="230" t="s">
        <v>78</v>
      </c>
      <c r="E12" s="134"/>
      <c r="F12" s="231" t="s">
        <v>79</v>
      </c>
      <c r="G12" s="232" t="s">
        <v>80</v>
      </c>
      <c r="H12" s="233" t="s">
        <v>81</v>
      </c>
      <c r="I12" s="233" t="s">
        <v>82</v>
      </c>
      <c r="J12" s="323" t="s">
        <v>83</v>
      </c>
      <c r="K12" s="225">
        <v>46266</v>
      </c>
      <c r="L12" s="226">
        <v>47299</v>
      </c>
      <c r="M12" s="216" t="s">
        <v>66</v>
      </c>
      <c r="N12" s="216" t="s">
        <v>84</v>
      </c>
      <c r="O12" s="216" t="s">
        <v>85</v>
      </c>
      <c r="P12" s="217" t="s">
        <v>69</v>
      </c>
      <c r="Q12" s="124">
        <v>0</v>
      </c>
      <c r="R12" s="227">
        <v>46266</v>
      </c>
      <c r="S12" s="22"/>
      <c r="T12" s="124">
        <v>0.2</v>
      </c>
      <c r="U12" s="158">
        <v>0.5</v>
      </c>
      <c r="V12" s="124">
        <v>0.7</v>
      </c>
      <c r="W12" s="124">
        <v>1</v>
      </c>
      <c r="X12" s="22"/>
      <c r="Y12" s="22"/>
      <c r="Z12" s="22"/>
      <c r="AA12" s="22"/>
      <c r="AB12" s="124">
        <v>1</v>
      </c>
      <c r="AC12" s="179"/>
      <c r="AD12" s="220">
        <v>74.50333333333333</v>
      </c>
      <c r="AE12" s="220">
        <v>153.03482500000001</v>
      </c>
      <c r="AF12" s="220">
        <v>184.12449950000001</v>
      </c>
      <c r="AG12" s="220">
        <v>357.89329483863725</v>
      </c>
      <c r="AH12" s="180"/>
      <c r="AI12" s="180"/>
      <c r="AJ12" s="180"/>
      <c r="AK12" s="180"/>
      <c r="AL12" s="173">
        <f>SUM(AC12:AK12)</f>
        <v>769.55595267197054</v>
      </c>
      <c r="AM12" s="181"/>
      <c r="AN12" s="182"/>
      <c r="AO12" s="183"/>
      <c r="AP12" s="182"/>
      <c r="AQ12" s="173">
        <v>74.50333333333333</v>
      </c>
      <c r="AR12" s="183" t="s">
        <v>70</v>
      </c>
      <c r="AS12" s="183"/>
      <c r="AT12" s="182"/>
      <c r="AU12" s="173">
        <v>153.03482500000001</v>
      </c>
      <c r="AV12" s="181" t="s">
        <v>70</v>
      </c>
      <c r="AW12" s="180"/>
      <c r="AX12" s="181"/>
      <c r="AY12" s="173">
        <v>184.12449950000001</v>
      </c>
      <c r="AZ12" s="181" t="s">
        <v>70</v>
      </c>
      <c r="BA12" s="181"/>
      <c r="BB12" s="181"/>
      <c r="BC12" s="173">
        <v>357.89329483863725</v>
      </c>
      <c r="BD12" s="181" t="s">
        <v>70</v>
      </c>
      <c r="BE12" s="181"/>
      <c r="BF12" s="181"/>
      <c r="BG12" s="181"/>
      <c r="BH12" s="181"/>
      <c r="BI12" s="181"/>
      <c r="BJ12" s="181"/>
      <c r="BK12" s="181"/>
      <c r="BL12" s="181"/>
      <c r="BM12" s="181"/>
      <c r="BN12" s="181"/>
      <c r="BO12" s="181"/>
      <c r="BP12" s="181"/>
      <c r="BQ12" s="181"/>
      <c r="BR12" s="181"/>
      <c r="BS12" s="181"/>
      <c r="BT12" s="181"/>
      <c r="BU12" s="181"/>
      <c r="BV12" s="181"/>
      <c r="BW12" s="173">
        <f t="shared" si="1"/>
        <v>769.55595267197054</v>
      </c>
    </row>
    <row r="13" spans="1:75" ht="324.95">
      <c r="B13" s="374"/>
      <c r="C13" s="385"/>
      <c r="D13" s="155" t="s">
        <v>86</v>
      </c>
      <c r="E13" s="135"/>
      <c r="F13" s="235" t="s">
        <v>61</v>
      </c>
      <c r="G13" s="223" t="s">
        <v>62</v>
      </c>
      <c r="H13" s="236" t="s">
        <v>87</v>
      </c>
      <c r="I13" s="224" t="s">
        <v>88</v>
      </c>
      <c r="J13" s="324" t="s">
        <v>89</v>
      </c>
      <c r="K13" s="225">
        <v>46113</v>
      </c>
      <c r="L13" s="226">
        <v>46507</v>
      </c>
      <c r="M13" s="216" t="s">
        <v>66</v>
      </c>
      <c r="N13" s="216" t="s">
        <v>90</v>
      </c>
      <c r="O13" s="237" t="s">
        <v>91</v>
      </c>
      <c r="P13" s="217" t="s">
        <v>69</v>
      </c>
      <c r="Q13" s="124">
        <v>0</v>
      </c>
      <c r="R13" s="227">
        <v>46113</v>
      </c>
      <c r="S13" s="22"/>
      <c r="T13" s="124">
        <v>0.8</v>
      </c>
      <c r="U13" s="158">
        <v>1</v>
      </c>
      <c r="V13" s="22"/>
      <c r="W13" s="22"/>
      <c r="X13" s="22"/>
      <c r="Y13" s="22"/>
      <c r="Z13" s="22"/>
      <c r="AA13" s="22"/>
      <c r="AB13" s="124">
        <v>1</v>
      </c>
      <c r="AC13" s="179"/>
      <c r="AD13" s="220">
        <v>63.001666666666665</v>
      </c>
      <c r="AE13" s="220">
        <v>34.081412499999999</v>
      </c>
      <c r="AF13" s="180"/>
      <c r="AG13" s="180"/>
      <c r="AH13" s="180"/>
      <c r="AI13" s="180"/>
      <c r="AJ13" s="180"/>
      <c r="AK13" s="180"/>
      <c r="AL13" s="173">
        <f t="shared" si="0"/>
        <v>97.083079166666664</v>
      </c>
      <c r="AM13" s="181"/>
      <c r="AN13" s="182"/>
      <c r="AO13" s="183"/>
      <c r="AP13" s="182"/>
      <c r="AQ13" s="173">
        <v>63.001666666666665</v>
      </c>
      <c r="AR13" s="183" t="s">
        <v>70</v>
      </c>
      <c r="AS13" s="183"/>
      <c r="AT13" s="182"/>
      <c r="AU13" s="173">
        <v>34.081412499999999</v>
      </c>
      <c r="AV13" s="181" t="s">
        <v>70</v>
      </c>
      <c r="AW13" s="180"/>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73">
        <f t="shared" si="1"/>
        <v>97.083079166666664</v>
      </c>
    </row>
    <row r="14" spans="1:75" ht="182.1">
      <c r="A14" s="16"/>
      <c r="B14" s="374"/>
      <c r="C14" s="385"/>
      <c r="D14" s="155" t="s">
        <v>92</v>
      </c>
      <c r="E14" s="238"/>
      <c r="F14" s="239" t="s">
        <v>93</v>
      </c>
      <c r="G14" s="236" t="s">
        <v>94</v>
      </c>
      <c r="H14" s="236" t="s">
        <v>95</v>
      </c>
      <c r="I14" s="224" t="s">
        <v>96</v>
      </c>
      <c r="J14" s="325" t="s">
        <v>97</v>
      </c>
      <c r="K14" s="225">
        <v>46447</v>
      </c>
      <c r="L14" s="226">
        <v>47118</v>
      </c>
      <c r="M14" s="216" t="s">
        <v>66</v>
      </c>
      <c r="N14" s="216" t="s">
        <v>98</v>
      </c>
      <c r="O14" s="216" t="s">
        <v>99</v>
      </c>
      <c r="P14" s="217" t="s">
        <v>69</v>
      </c>
      <c r="Q14" s="124">
        <v>0</v>
      </c>
      <c r="R14" s="227">
        <v>46447</v>
      </c>
      <c r="S14" s="22"/>
      <c r="T14" s="124"/>
      <c r="U14" s="158">
        <v>0.5</v>
      </c>
      <c r="V14" s="124">
        <v>1</v>
      </c>
      <c r="W14" s="22"/>
      <c r="X14" s="22"/>
      <c r="Y14" s="22"/>
      <c r="Z14" s="22"/>
      <c r="AA14" s="22"/>
      <c r="AB14" s="124">
        <v>1</v>
      </c>
      <c r="AC14" s="179"/>
      <c r="AD14" s="180"/>
      <c r="AE14" s="220">
        <v>106.09</v>
      </c>
      <c r="AF14" s="220">
        <v>131.12724</v>
      </c>
      <c r="AG14" s="180"/>
      <c r="AH14" s="180"/>
      <c r="AI14" s="180"/>
      <c r="AJ14" s="180"/>
      <c r="AK14" s="180"/>
      <c r="AL14" s="173">
        <f t="shared" si="0"/>
        <v>237.21724</v>
      </c>
      <c r="AM14" s="181"/>
      <c r="AN14" s="182"/>
      <c r="AO14" s="183"/>
      <c r="AP14" s="182"/>
      <c r="AQ14" s="181"/>
      <c r="AR14" s="183"/>
      <c r="AS14" s="183"/>
      <c r="AT14" s="182"/>
      <c r="AU14" s="173">
        <v>106.09</v>
      </c>
      <c r="AV14" s="181" t="s">
        <v>70</v>
      </c>
      <c r="AW14" s="180"/>
      <c r="AX14" s="181"/>
      <c r="AY14" s="173">
        <v>131.12724</v>
      </c>
      <c r="AZ14" s="181" t="s">
        <v>70</v>
      </c>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73">
        <f t="shared" si="1"/>
        <v>237.21724</v>
      </c>
    </row>
    <row r="15" spans="1:75" ht="260.10000000000002">
      <c r="A15" s="16"/>
      <c r="B15" s="374"/>
      <c r="C15" s="385"/>
      <c r="D15" s="155" t="s">
        <v>100</v>
      </c>
      <c r="E15" s="238"/>
      <c r="F15" s="239" t="s">
        <v>61</v>
      </c>
      <c r="G15" s="223" t="s">
        <v>62</v>
      </c>
      <c r="H15" s="236" t="s">
        <v>87</v>
      </c>
      <c r="I15" s="224" t="s">
        <v>88</v>
      </c>
      <c r="J15" s="326" t="s">
        <v>89</v>
      </c>
      <c r="K15" s="225">
        <v>46204</v>
      </c>
      <c r="L15" s="226">
        <v>46630</v>
      </c>
      <c r="M15" s="216" t="s">
        <v>66</v>
      </c>
      <c r="N15" s="216" t="s">
        <v>101</v>
      </c>
      <c r="O15" s="237" t="s">
        <v>102</v>
      </c>
      <c r="P15" s="217" t="s">
        <v>69</v>
      </c>
      <c r="Q15" s="124">
        <v>0</v>
      </c>
      <c r="R15" s="227">
        <v>46204</v>
      </c>
      <c r="S15" s="22"/>
      <c r="T15" s="124">
        <v>0.4</v>
      </c>
      <c r="U15" s="158">
        <v>1</v>
      </c>
      <c r="V15" s="22"/>
      <c r="W15" s="22"/>
      <c r="X15" s="22"/>
      <c r="Y15" s="22"/>
      <c r="Z15" s="22"/>
      <c r="AA15" s="22"/>
      <c r="AB15" s="124">
        <v>1</v>
      </c>
      <c r="AC15" s="179"/>
      <c r="AD15" s="220">
        <v>47.551666666666662</v>
      </c>
      <c r="AE15" s="220">
        <v>55.299412500000003</v>
      </c>
      <c r="AF15" s="180"/>
      <c r="AG15" s="180"/>
      <c r="AH15" s="180"/>
      <c r="AI15" s="180"/>
      <c r="AJ15" s="180"/>
      <c r="AK15" s="180"/>
      <c r="AL15" s="173">
        <f t="shared" si="0"/>
        <v>102.85107916666666</v>
      </c>
      <c r="AM15" s="181"/>
      <c r="AN15" s="182"/>
      <c r="AO15" s="183"/>
      <c r="AP15" s="182"/>
      <c r="AQ15" s="173">
        <v>47.551666666666662</v>
      </c>
      <c r="AR15" s="183" t="s">
        <v>70</v>
      </c>
      <c r="AS15" s="183"/>
      <c r="AT15" s="182"/>
      <c r="AU15" s="173">
        <v>55.299412500000003</v>
      </c>
      <c r="AV15" s="181" t="s">
        <v>70</v>
      </c>
      <c r="AW15" s="180"/>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73">
        <f t="shared" si="1"/>
        <v>102.85107916666666</v>
      </c>
    </row>
    <row r="16" spans="1:75" ht="143.1">
      <c r="B16" s="374"/>
      <c r="C16" s="385"/>
      <c r="D16" s="155" t="s">
        <v>103</v>
      </c>
      <c r="E16" s="238"/>
      <c r="F16" s="239" t="s">
        <v>104</v>
      </c>
      <c r="G16" s="236" t="s">
        <v>105</v>
      </c>
      <c r="H16" s="236" t="s">
        <v>106</v>
      </c>
      <c r="I16" s="224" t="s">
        <v>107</v>
      </c>
      <c r="J16" s="289" t="s">
        <v>108</v>
      </c>
      <c r="K16" s="225">
        <v>46388</v>
      </c>
      <c r="L16" s="226">
        <v>46752</v>
      </c>
      <c r="M16" s="216" t="s">
        <v>66</v>
      </c>
      <c r="N16" s="216" t="s">
        <v>109</v>
      </c>
      <c r="O16" s="216" t="s">
        <v>110</v>
      </c>
      <c r="P16" s="217" t="s">
        <v>69</v>
      </c>
      <c r="Q16" s="124">
        <v>0</v>
      </c>
      <c r="R16" s="227">
        <v>46388</v>
      </c>
      <c r="S16" s="22"/>
      <c r="T16" s="124"/>
      <c r="U16" s="158">
        <v>1</v>
      </c>
      <c r="V16" s="22"/>
      <c r="W16" s="22"/>
      <c r="X16" s="22"/>
      <c r="Y16" s="22"/>
      <c r="Z16" s="22"/>
      <c r="AA16" s="22"/>
      <c r="AB16" s="124">
        <v>1</v>
      </c>
      <c r="AC16" s="179"/>
      <c r="AD16" s="180"/>
      <c r="AE16" s="220">
        <v>63.654000000000003</v>
      </c>
      <c r="AF16" s="180"/>
      <c r="AG16" s="180"/>
      <c r="AH16" s="180"/>
      <c r="AI16" s="180"/>
      <c r="AJ16" s="180"/>
      <c r="AK16" s="180"/>
      <c r="AL16" s="173">
        <f t="shared" si="0"/>
        <v>63.654000000000003</v>
      </c>
      <c r="AM16" s="181"/>
      <c r="AN16" s="182"/>
      <c r="AO16" s="183"/>
      <c r="AP16" s="182"/>
      <c r="AQ16" s="181"/>
      <c r="AR16" s="182"/>
      <c r="AS16" s="183"/>
      <c r="AT16" s="182"/>
      <c r="AU16" s="173">
        <v>63.654000000000003</v>
      </c>
      <c r="AV16" s="181" t="s">
        <v>70</v>
      </c>
      <c r="AW16" s="180"/>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73">
        <f t="shared" si="1"/>
        <v>63.654000000000003</v>
      </c>
    </row>
    <row r="17" spans="2:76" ht="104.1">
      <c r="B17" s="374"/>
      <c r="C17" s="385"/>
      <c r="D17" s="155" t="s">
        <v>111</v>
      </c>
      <c r="E17" s="238"/>
      <c r="F17" s="239"/>
      <c r="G17" s="236" t="s">
        <v>112</v>
      </c>
      <c r="H17" s="236" t="s">
        <v>113</v>
      </c>
      <c r="I17" s="224" t="s">
        <v>114</v>
      </c>
      <c r="J17" s="289" t="s">
        <v>115</v>
      </c>
      <c r="K17" s="240">
        <v>46082</v>
      </c>
      <c r="L17" s="241">
        <v>46477</v>
      </c>
      <c r="M17" s="242" t="s">
        <v>66</v>
      </c>
      <c r="N17" s="243" t="s">
        <v>116</v>
      </c>
      <c r="O17" s="243" t="s">
        <v>117</v>
      </c>
      <c r="P17" s="217" t="s">
        <v>69</v>
      </c>
      <c r="Q17" s="124">
        <v>0</v>
      </c>
      <c r="R17" s="244">
        <v>46082</v>
      </c>
      <c r="S17" s="22"/>
      <c r="T17" s="124">
        <v>0.8</v>
      </c>
      <c r="U17" s="158">
        <v>1</v>
      </c>
      <c r="V17" s="22"/>
      <c r="W17" s="22"/>
      <c r="X17" s="22"/>
      <c r="Y17" s="22"/>
      <c r="Z17" s="22"/>
      <c r="AA17" s="22"/>
      <c r="AB17" s="124">
        <v>1</v>
      </c>
      <c r="AC17" s="179"/>
      <c r="AD17" s="173">
        <v>0</v>
      </c>
      <c r="AE17" s="173">
        <v>0</v>
      </c>
      <c r="AF17" s="180"/>
      <c r="AG17" s="180"/>
      <c r="AH17" s="180"/>
      <c r="AI17" s="180"/>
      <c r="AJ17" s="180"/>
      <c r="AK17" s="180"/>
      <c r="AL17" s="173">
        <f t="shared" si="0"/>
        <v>0</v>
      </c>
      <c r="AM17" s="181"/>
      <c r="AN17" s="182"/>
      <c r="AO17" s="183"/>
      <c r="AP17" s="182"/>
      <c r="AQ17" s="173">
        <v>0</v>
      </c>
      <c r="AR17" s="183" t="s">
        <v>70</v>
      </c>
      <c r="AS17" s="183"/>
      <c r="AT17" s="182"/>
      <c r="AU17" s="180"/>
      <c r="AV17" s="181"/>
      <c r="AW17" s="180"/>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73">
        <f t="shared" si="1"/>
        <v>0</v>
      </c>
    </row>
    <row r="18" spans="2:76" ht="195">
      <c r="B18" s="374"/>
      <c r="C18" s="385"/>
      <c r="D18" s="155" t="s">
        <v>118</v>
      </c>
      <c r="E18" s="245"/>
      <c r="F18" s="239" t="s">
        <v>61</v>
      </c>
      <c r="G18" s="236" t="s">
        <v>119</v>
      </c>
      <c r="H18" s="236" t="s">
        <v>120</v>
      </c>
      <c r="I18" s="224" t="s">
        <v>121</v>
      </c>
      <c r="J18" s="289" t="s">
        <v>122</v>
      </c>
      <c r="K18" s="246">
        <v>46419</v>
      </c>
      <c r="L18" s="247">
        <v>47238</v>
      </c>
      <c r="M18" s="243" t="s">
        <v>66</v>
      </c>
      <c r="N18" s="248" t="s">
        <v>123</v>
      </c>
      <c r="O18" s="233" t="s">
        <v>124</v>
      </c>
      <c r="P18" s="217" t="s">
        <v>69</v>
      </c>
      <c r="Q18" s="124">
        <v>0</v>
      </c>
      <c r="R18" s="249">
        <v>46419</v>
      </c>
      <c r="S18" s="22"/>
      <c r="T18" s="124"/>
      <c r="U18" s="158">
        <v>0.3</v>
      </c>
      <c r="V18" s="124">
        <v>0.6</v>
      </c>
      <c r="W18" s="124">
        <v>1</v>
      </c>
      <c r="X18" s="22"/>
      <c r="Y18" s="22"/>
      <c r="Z18" s="22"/>
      <c r="AA18" s="22"/>
      <c r="AB18" s="124">
        <v>1</v>
      </c>
      <c r="AC18" s="179"/>
      <c r="AD18" s="180"/>
      <c r="AE18" s="220">
        <v>116.699</v>
      </c>
      <c r="AF18" s="220">
        <v>131.12724</v>
      </c>
      <c r="AG18" s="220">
        <v>45.0203524</v>
      </c>
      <c r="AH18" s="180"/>
      <c r="AI18" s="180"/>
      <c r="AJ18" s="180"/>
      <c r="AK18" s="180"/>
      <c r="AL18" s="173">
        <f t="shared" si="0"/>
        <v>292.84659239999996</v>
      </c>
      <c r="AM18" s="181"/>
      <c r="AN18" s="182"/>
      <c r="AO18" s="183"/>
      <c r="AP18" s="182"/>
      <c r="AQ18" s="181"/>
      <c r="AR18" s="182"/>
      <c r="AS18" s="183"/>
      <c r="AT18" s="182"/>
      <c r="AU18" s="173">
        <v>116.699</v>
      </c>
      <c r="AV18" s="181" t="s">
        <v>70</v>
      </c>
      <c r="AW18" s="181"/>
      <c r="AX18" s="181"/>
      <c r="AY18" s="173">
        <v>131.12724</v>
      </c>
      <c r="AZ18" s="181" t="s">
        <v>70</v>
      </c>
      <c r="BA18" s="181"/>
      <c r="BB18" s="181"/>
      <c r="BC18" s="173">
        <v>45.0203524</v>
      </c>
      <c r="BD18" s="181" t="s">
        <v>70</v>
      </c>
      <c r="BE18" s="181"/>
      <c r="BF18" s="181"/>
      <c r="BG18" s="181"/>
      <c r="BH18" s="181"/>
      <c r="BI18" s="181"/>
      <c r="BJ18" s="181"/>
      <c r="BK18" s="181"/>
      <c r="BL18" s="181"/>
      <c r="BM18" s="181"/>
      <c r="BN18" s="181"/>
      <c r="BO18" s="181"/>
      <c r="BP18" s="181"/>
      <c r="BQ18" s="181"/>
      <c r="BR18" s="181"/>
      <c r="BS18" s="181"/>
      <c r="BT18" s="181"/>
      <c r="BU18" s="181"/>
      <c r="BV18" s="181"/>
      <c r="BW18" s="173">
        <f t="shared" si="1"/>
        <v>292.84659239999996</v>
      </c>
    </row>
    <row r="19" spans="2:76" ht="90.95">
      <c r="B19" s="375"/>
      <c r="C19" s="386"/>
      <c r="D19" s="155" t="s">
        <v>125</v>
      </c>
      <c r="E19" s="238"/>
      <c r="F19" s="239" t="s">
        <v>61</v>
      </c>
      <c r="G19" s="236" t="s">
        <v>126</v>
      </c>
      <c r="H19" s="236" t="s">
        <v>127</v>
      </c>
      <c r="I19" s="224" t="s">
        <v>128</v>
      </c>
      <c r="J19" s="289" t="s">
        <v>129</v>
      </c>
      <c r="K19" s="225">
        <v>46055</v>
      </c>
      <c r="L19" s="214">
        <v>47483</v>
      </c>
      <c r="M19" s="215" t="s">
        <v>66</v>
      </c>
      <c r="N19" s="216" t="s">
        <v>130</v>
      </c>
      <c r="O19" s="216" t="s">
        <v>131</v>
      </c>
      <c r="P19" s="217" t="s">
        <v>69</v>
      </c>
      <c r="Q19" s="124">
        <v>0</v>
      </c>
      <c r="R19" s="227">
        <v>46055</v>
      </c>
      <c r="S19" s="251"/>
      <c r="T19" s="124">
        <v>0.1</v>
      </c>
      <c r="U19" s="158">
        <v>0.4</v>
      </c>
      <c r="V19" s="124">
        <v>0.8</v>
      </c>
      <c r="W19" s="124">
        <v>1</v>
      </c>
      <c r="X19" s="124"/>
      <c r="Y19" s="22"/>
      <c r="Z19" s="22"/>
      <c r="AA19" s="22"/>
      <c r="AB19" s="124">
        <v>1</v>
      </c>
      <c r="AC19" s="179"/>
      <c r="AD19" s="220">
        <v>113.3</v>
      </c>
      <c r="AE19" s="220">
        <v>127.30800000000001</v>
      </c>
      <c r="AF19" s="220">
        <v>131.12724</v>
      </c>
      <c r="AG19" s="220">
        <v>135.06105720000002</v>
      </c>
      <c r="AH19" s="180"/>
      <c r="AI19" s="180"/>
      <c r="AJ19" s="180"/>
      <c r="AK19" s="180"/>
      <c r="AL19" s="173">
        <f t="shared" si="0"/>
        <v>506.79629720000003</v>
      </c>
      <c r="AM19" s="181"/>
      <c r="AN19" s="182"/>
      <c r="AO19" s="183"/>
      <c r="AP19" s="182"/>
      <c r="AQ19" s="173">
        <v>113.3</v>
      </c>
      <c r="AR19" s="183" t="s">
        <v>70</v>
      </c>
      <c r="AS19" s="183"/>
      <c r="AT19" s="182"/>
      <c r="AU19" s="173">
        <v>127.30800000000001</v>
      </c>
      <c r="AV19" s="181" t="s">
        <v>70</v>
      </c>
      <c r="AW19" s="181"/>
      <c r="AX19" s="181"/>
      <c r="AY19" s="173">
        <v>131.12724</v>
      </c>
      <c r="AZ19" s="181" t="s">
        <v>70</v>
      </c>
      <c r="BA19" s="181"/>
      <c r="BB19" s="181"/>
      <c r="BC19" s="173">
        <v>135.06105720000002</v>
      </c>
      <c r="BD19" s="181" t="s">
        <v>70</v>
      </c>
      <c r="BE19" s="181"/>
      <c r="BF19" s="181"/>
      <c r="BG19" s="181"/>
      <c r="BH19" s="181"/>
      <c r="BI19" s="181"/>
      <c r="BJ19" s="181"/>
      <c r="BK19" s="181"/>
      <c r="BL19" s="181"/>
      <c r="BM19" s="181"/>
      <c r="BN19" s="181"/>
      <c r="BO19" s="181"/>
      <c r="BP19" s="181"/>
      <c r="BQ19" s="181"/>
      <c r="BR19" s="181"/>
      <c r="BS19" s="181"/>
      <c r="BT19" s="181"/>
      <c r="BU19" s="184"/>
      <c r="BV19" s="181"/>
      <c r="BW19" s="173">
        <f t="shared" si="1"/>
        <v>506.79629720000003</v>
      </c>
      <c r="BX19" s="160"/>
    </row>
    <row r="20" spans="2:76" ht="156">
      <c r="B20" s="383" t="s">
        <v>132</v>
      </c>
      <c r="C20" s="387">
        <v>0.34</v>
      </c>
      <c r="D20" s="252" t="s">
        <v>133</v>
      </c>
      <c r="E20" s="136"/>
      <c r="F20" s="253" t="s">
        <v>134</v>
      </c>
      <c r="G20" s="236" t="s">
        <v>135</v>
      </c>
      <c r="H20" s="236" t="s">
        <v>136</v>
      </c>
      <c r="I20" s="224" t="s">
        <v>137</v>
      </c>
      <c r="J20" s="289" t="s">
        <v>138</v>
      </c>
      <c r="K20" s="213">
        <v>46023</v>
      </c>
      <c r="L20" s="213">
        <v>47118</v>
      </c>
      <c r="M20" s="216" t="s">
        <v>139</v>
      </c>
      <c r="N20" s="216" t="s">
        <v>140</v>
      </c>
      <c r="O20" s="254" t="s">
        <v>141</v>
      </c>
      <c r="P20" s="217" t="s">
        <v>69</v>
      </c>
      <c r="Q20" s="124">
        <v>0</v>
      </c>
      <c r="R20" s="255">
        <v>46023</v>
      </c>
      <c r="S20" s="122"/>
      <c r="T20" s="27">
        <v>0.25</v>
      </c>
      <c r="U20" s="174">
        <v>0.5</v>
      </c>
      <c r="V20" s="27">
        <v>1</v>
      </c>
      <c r="W20" s="27"/>
      <c r="X20" s="27"/>
      <c r="Y20" s="22"/>
      <c r="Z20" s="22"/>
      <c r="AA20" s="22"/>
      <c r="AB20" s="27">
        <v>1</v>
      </c>
      <c r="AC20" s="179"/>
      <c r="AD20" s="220">
        <v>48</v>
      </c>
      <c r="AE20" s="220">
        <v>48</v>
      </c>
      <c r="AF20" s="220">
        <v>48</v>
      </c>
      <c r="AG20" s="185"/>
      <c r="AH20" s="185"/>
      <c r="AI20" s="185"/>
      <c r="AJ20" s="185"/>
      <c r="AK20" s="185"/>
      <c r="AL20" s="173">
        <f t="shared" si="0"/>
        <v>144</v>
      </c>
      <c r="AM20" s="180"/>
      <c r="AN20" s="256"/>
      <c r="AO20" s="186"/>
      <c r="AP20" s="186"/>
      <c r="AQ20" s="173">
        <v>48</v>
      </c>
      <c r="AR20" s="186" t="s">
        <v>70</v>
      </c>
      <c r="AS20" s="186"/>
      <c r="AT20" s="186"/>
      <c r="AU20" s="173">
        <v>48</v>
      </c>
      <c r="AV20" s="186" t="s">
        <v>70</v>
      </c>
      <c r="AW20" s="186"/>
      <c r="AX20" s="186"/>
      <c r="AY20" s="173">
        <v>48</v>
      </c>
      <c r="AZ20" s="186" t="s">
        <v>70</v>
      </c>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73">
        <f t="shared" si="1"/>
        <v>144</v>
      </c>
    </row>
    <row r="21" spans="2:76" ht="78">
      <c r="B21" s="383"/>
      <c r="C21" s="388"/>
      <c r="D21" s="252" t="s">
        <v>142</v>
      </c>
      <c r="E21" s="136"/>
      <c r="F21" s="257" t="s">
        <v>143</v>
      </c>
      <c r="G21" s="236" t="s">
        <v>144</v>
      </c>
      <c r="H21" s="236" t="s">
        <v>145</v>
      </c>
      <c r="I21" s="224" t="s">
        <v>146</v>
      </c>
      <c r="J21" s="289" t="s">
        <v>147</v>
      </c>
      <c r="K21" s="225">
        <v>46204</v>
      </c>
      <c r="L21" s="225">
        <v>48944</v>
      </c>
      <c r="M21" s="216" t="s">
        <v>139</v>
      </c>
      <c r="N21" s="216" t="s">
        <v>148</v>
      </c>
      <c r="O21" s="236" t="s">
        <v>149</v>
      </c>
      <c r="P21" s="217" t="s">
        <v>150</v>
      </c>
      <c r="Q21" s="258">
        <v>0</v>
      </c>
      <c r="R21" s="227">
        <v>46174</v>
      </c>
      <c r="S21" s="122"/>
      <c r="T21" s="259">
        <v>1</v>
      </c>
      <c r="U21" s="260">
        <v>1</v>
      </c>
      <c r="V21" s="259">
        <v>1</v>
      </c>
      <c r="W21" s="259">
        <v>1</v>
      </c>
      <c r="X21" s="259">
        <v>1</v>
      </c>
      <c r="Y21" s="259">
        <v>1</v>
      </c>
      <c r="Z21" s="259">
        <v>1</v>
      </c>
      <c r="AA21" s="259">
        <v>1</v>
      </c>
      <c r="AB21" s="261">
        <v>8</v>
      </c>
      <c r="AC21" s="179"/>
      <c r="AD21" s="220">
        <v>1</v>
      </c>
      <c r="AE21" s="220">
        <v>1</v>
      </c>
      <c r="AF21" s="220">
        <v>1</v>
      </c>
      <c r="AG21" s="220">
        <v>1</v>
      </c>
      <c r="AH21" s="220">
        <v>1</v>
      </c>
      <c r="AI21" s="220">
        <v>1</v>
      </c>
      <c r="AJ21" s="220">
        <v>1</v>
      </c>
      <c r="AK21" s="220">
        <v>1</v>
      </c>
      <c r="AL21" s="173">
        <f t="shared" si="0"/>
        <v>8</v>
      </c>
      <c r="AM21" s="180"/>
      <c r="AN21" s="256"/>
      <c r="AO21" s="183"/>
      <c r="AP21" s="182"/>
      <c r="AQ21" s="262">
        <v>1</v>
      </c>
      <c r="AR21" s="263" t="s">
        <v>151</v>
      </c>
      <c r="AS21" s="186"/>
      <c r="AT21" s="186"/>
      <c r="AU21" s="262">
        <v>1</v>
      </c>
      <c r="AV21" s="263" t="s">
        <v>151</v>
      </c>
      <c r="AW21" s="186"/>
      <c r="AX21" s="186"/>
      <c r="AY21" s="262">
        <v>1</v>
      </c>
      <c r="AZ21" s="263" t="s">
        <v>151</v>
      </c>
      <c r="BA21" s="186"/>
      <c r="BB21" s="186"/>
      <c r="BC21" s="262">
        <v>1</v>
      </c>
      <c r="BD21" s="263" t="s">
        <v>151</v>
      </c>
      <c r="BE21" s="186"/>
      <c r="BF21" s="186"/>
      <c r="BG21" s="262">
        <v>1</v>
      </c>
      <c r="BH21" s="263" t="s">
        <v>151</v>
      </c>
      <c r="BI21" s="186"/>
      <c r="BJ21" s="186"/>
      <c r="BK21" s="262">
        <v>1</v>
      </c>
      <c r="BL21" s="263" t="s">
        <v>151</v>
      </c>
      <c r="BM21" s="186"/>
      <c r="BN21" s="186"/>
      <c r="BO21" s="262">
        <v>1</v>
      </c>
      <c r="BP21" s="263" t="s">
        <v>151</v>
      </c>
      <c r="BQ21" s="186"/>
      <c r="BR21" s="186"/>
      <c r="BS21" s="262">
        <v>1</v>
      </c>
      <c r="BT21" s="263" t="s">
        <v>151</v>
      </c>
      <c r="BU21" s="186"/>
      <c r="BV21" s="186"/>
      <c r="BW21" s="173">
        <f t="shared" si="1"/>
        <v>8</v>
      </c>
    </row>
    <row r="22" spans="2:76" ht="90.95">
      <c r="B22" s="383"/>
      <c r="C22" s="388"/>
      <c r="D22" s="252" t="s">
        <v>152</v>
      </c>
      <c r="E22" s="136"/>
      <c r="F22" s="257" t="s">
        <v>153</v>
      </c>
      <c r="G22" s="223" t="s">
        <v>62</v>
      </c>
      <c r="H22" s="236" t="s">
        <v>87</v>
      </c>
      <c r="I22" s="224" t="s">
        <v>88</v>
      </c>
      <c r="J22" s="289" t="s">
        <v>89</v>
      </c>
      <c r="K22" s="225">
        <v>46023</v>
      </c>
      <c r="L22" s="225">
        <v>46752</v>
      </c>
      <c r="M22" s="216" t="s">
        <v>139</v>
      </c>
      <c r="N22" s="216" t="s">
        <v>154</v>
      </c>
      <c r="O22" s="254" t="s">
        <v>155</v>
      </c>
      <c r="P22" s="217" t="s">
        <v>69</v>
      </c>
      <c r="Q22" s="124">
        <v>0</v>
      </c>
      <c r="R22" s="227">
        <v>46023</v>
      </c>
      <c r="S22" s="122"/>
      <c r="T22" s="27">
        <v>0.6</v>
      </c>
      <c r="U22" s="174">
        <v>1</v>
      </c>
      <c r="V22" s="27"/>
      <c r="W22" s="27"/>
      <c r="X22" s="27"/>
      <c r="Y22" s="22"/>
      <c r="Z22" s="22"/>
      <c r="AA22" s="22"/>
      <c r="AB22" s="27">
        <v>1</v>
      </c>
      <c r="AC22" s="179"/>
      <c r="AD22" s="220">
        <v>6</v>
      </c>
      <c r="AE22" s="220">
        <v>6</v>
      </c>
      <c r="AF22" s="185"/>
      <c r="AG22" s="185"/>
      <c r="AH22" s="185"/>
      <c r="AI22" s="185"/>
      <c r="AJ22" s="185"/>
      <c r="AK22" s="185"/>
      <c r="AL22" s="173">
        <f t="shared" si="0"/>
        <v>12</v>
      </c>
      <c r="AM22" s="180"/>
      <c r="AN22" s="256"/>
      <c r="AO22" s="183"/>
      <c r="AP22" s="182"/>
      <c r="AQ22" s="262">
        <v>6</v>
      </c>
      <c r="AR22" s="186" t="s">
        <v>70</v>
      </c>
      <c r="AS22" s="186"/>
      <c r="AT22" s="186"/>
      <c r="AU22" s="262">
        <v>6</v>
      </c>
      <c r="AV22" s="186" t="s">
        <v>70</v>
      </c>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73">
        <f t="shared" si="1"/>
        <v>12</v>
      </c>
    </row>
    <row r="23" spans="2:76" ht="221.1">
      <c r="B23" s="383"/>
      <c r="C23" s="388"/>
      <c r="D23" s="264" t="s">
        <v>156</v>
      </c>
      <c r="E23" s="265"/>
      <c r="F23" s="253" t="s">
        <v>157</v>
      </c>
      <c r="G23" s="236" t="s">
        <v>158</v>
      </c>
      <c r="H23" s="236" t="s">
        <v>159</v>
      </c>
      <c r="I23" s="224" t="s">
        <v>160</v>
      </c>
      <c r="J23" s="289" t="s">
        <v>161</v>
      </c>
      <c r="K23" s="225">
        <v>46784</v>
      </c>
      <c r="L23" s="226">
        <v>48213</v>
      </c>
      <c r="M23" s="216" t="s">
        <v>139</v>
      </c>
      <c r="N23" s="216" t="s">
        <v>162</v>
      </c>
      <c r="O23" s="254" t="s">
        <v>163</v>
      </c>
      <c r="P23" s="217" t="s">
        <v>69</v>
      </c>
      <c r="Q23" s="124">
        <v>0</v>
      </c>
      <c r="R23" s="227">
        <v>46784</v>
      </c>
      <c r="S23" s="122"/>
      <c r="T23" s="27"/>
      <c r="U23" s="174"/>
      <c r="V23" s="27">
        <v>0.25</v>
      </c>
      <c r="W23" s="27">
        <v>0.5</v>
      </c>
      <c r="X23" s="27">
        <v>0.75</v>
      </c>
      <c r="Y23" s="27">
        <v>1</v>
      </c>
      <c r="Z23" s="22"/>
      <c r="AA23" s="22"/>
      <c r="AB23" s="27">
        <v>1</v>
      </c>
      <c r="AC23" s="179"/>
      <c r="AD23" s="185"/>
      <c r="AE23" s="185"/>
      <c r="AF23" s="220">
        <v>90</v>
      </c>
      <c r="AG23" s="220">
        <v>90</v>
      </c>
      <c r="AH23" s="220">
        <v>90</v>
      </c>
      <c r="AI23" s="220">
        <v>90</v>
      </c>
      <c r="AJ23" s="185"/>
      <c r="AK23" s="185"/>
      <c r="AL23" s="173">
        <f t="shared" si="0"/>
        <v>360</v>
      </c>
      <c r="AM23" s="181"/>
      <c r="AN23" s="182"/>
      <c r="AO23" s="183"/>
      <c r="AP23" s="182"/>
      <c r="AQ23" s="186"/>
      <c r="AR23" s="186"/>
      <c r="AS23" s="186"/>
      <c r="AT23" s="186"/>
      <c r="AU23" s="186"/>
      <c r="AV23" s="186"/>
      <c r="AW23" s="186"/>
      <c r="AX23" s="186"/>
      <c r="AY23" s="262">
        <v>90</v>
      </c>
      <c r="AZ23" s="186" t="s">
        <v>70</v>
      </c>
      <c r="BA23" s="186"/>
      <c r="BB23" s="186"/>
      <c r="BC23" s="262">
        <v>90</v>
      </c>
      <c r="BD23" s="186" t="s">
        <v>70</v>
      </c>
      <c r="BE23" s="186"/>
      <c r="BF23" s="186"/>
      <c r="BG23" s="262">
        <v>90</v>
      </c>
      <c r="BH23" s="186" t="s">
        <v>70</v>
      </c>
      <c r="BI23" s="186"/>
      <c r="BJ23" s="186"/>
      <c r="BK23" s="262">
        <v>90</v>
      </c>
      <c r="BL23" s="186" t="s">
        <v>70</v>
      </c>
      <c r="BM23" s="186"/>
      <c r="BN23" s="186"/>
      <c r="BO23" s="186"/>
      <c r="BP23" s="186"/>
      <c r="BQ23" s="186"/>
      <c r="BR23" s="186"/>
      <c r="BS23" s="186"/>
      <c r="BT23" s="186"/>
      <c r="BU23" s="186"/>
      <c r="BV23" s="186"/>
      <c r="BW23" s="173">
        <f t="shared" si="1"/>
        <v>360</v>
      </c>
    </row>
    <row r="24" spans="2:76" ht="168.95">
      <c r="B24" s="383"/>
      <c r="C24" s="388"/>
      <c r="D24" s="264" t="s">
        <v>164</v>
      </c>
      <c r="E24" s="265"/>
      <c r="F24" s="257" t="s">
        <v>165</v>
      </c>
      <c r="G24" s="236" t="s">
        <v>166</v>
      </c>
      <c r="H24" s="236" t="s">
        <v>167</v>
      </c>
      <c r="I24" s="224" t="s">
        <v>168</v>
      </c>
      <c r="J24" s="289" t="s">
        <v>169</v>
      </c>
      <c r="K24" s="225">
        <v>46023</v>
      </c>
      <c r="L24" s="226">
        <v>47483</v>
      </c>
      <c r="M24" s="216" t="s">
        <v>139</v>
      </c>
      <c r="N24" s="216" t="s">
        <v>170</v>
      </c>
      <c r="O24" s="254" t="s">
        <v>171</v>
      </c>
      <c r="P24" s="217" t="s">
        <v>69</v>
      </c>
      <c r="Q24" s="124">
        <v>0</v>
      </c>
      <c r="R24" s="227">
        <v>46023</v>
      </c>
      <c r="S24" s="251"/>
      <c r="T24" s="27">
        <v>0.2</v>
      </c>
      <c r="U24" s="174">
        <v>0.4</v>
      </c>
      <c r="V24" s="27">
        <v>0.7</v>
      </c>
      <c r="W24" s="27">
        <v>1</v>
      </c>
      <c r="X24" s="27"/>
      <c r="Y24" s="22"/>
      <c r="Z24" s="22"/>
      <c r="AA24" s="22"/>
      <c r="AB24" s="27">
        <v>1</v>
      </c>
      <c r="AC24" s="179"/>
      <c r="AD24" s="220">
        <v>90</v>
      </c>
      <c r="AE24" s="220">
        <v>90</v>
      </c>
      <c r="AF24" s="220">
        <v>90</v>
      </c>
      <c r="AG24" s="220">
        <v>90</v>
      </c>
      <c r="AH24" s="185"/>
      <c r="AI24" s="185"/>
      <c r="AJ24" s="185"/>
      <c r="AK24" s="185"/>
      <c r="AL24" s="173">
        <f t="shared" si="0"/>
        <v>360</v>
      </c>
      <c r="AM24" s="181"/>
      <c r="AN24" s="182"/>
      <c r="AO24" s="183"/>
      <c r="AP24" s="182"/>
      <c r="AQ24" s="262">
        <v>90</v>
      </c>
      <c r="AR24" s="186" t="s">
        <v>70</v>
      </c>
      <c r="AS24" s="186"/>
      <c r="AT24" s="186"/>
      <c r="AU24" s="262">
        <v>90</v>
      </c>
      <c r="AV24" s="186" t="s">
        <v>70</v>
      </c>
      <c r="AW24" s="186"/>
      <c r="AX24" s="186"/>
      <c r="AY24" s="262">
        <v>90</v>
      </c>
      <c r="AZ24" s="186" t="s">
        <v>70</v>
      </c>
      <c r="BA24" s="186"/>
      <c r="BB24" s="186"/>
      <c r="BC24" s="262">
        <v>90</v>
      </c>
      <c r="BD24" s="186" t="s">
        <v>70</v>
      </c>
      <c r="BE24" s="186"/>
      <c r="BF24" s="186"/>
      <c r="BG24" s="186"/>
      <c r="BH24" s="186"/>
      <c r="BI24" s="186"/>
      <c r="BJ24" s="186"/>
      <c r="BK24" s="186"/>
      <c r="BL24" s="186"/>
      <c r="BM24" s="186"/>
      <c r="BN24" s="186"/>
      <c r="BO24" s="186"/>
      <c r="BP24" s="186"/>
      <c r="BQ24" s="186"/>
      <c r="BR24" s="186"/>
      <c r="BS24" s="186"/>
      <c r="BT24" s="186"/>
      <c r="BU24" s="186"/>
      <c r="BV24" s="186"/>
      <c r="BW24" s="173">
        <f t="shared" si="1"/>
        <v>360</v>
      </c>
    </row>
    <row r="25" spans="2:76" ht="110.25">
      <c r="B25" s="383"/>
      <c r="C25" s="388"/>
      <c r="D25" s="267" t="s">
        <v>172</v>
      </c>
      <c r="E25" s="265"/>
      <c r="F25" s="257" t="s">
        <v>173</v>
      </c>
      <c r="G25" s="236" t="s">
        <v>174</v>
      </c>
      <c r="H25" s="236" t="s">
        <v>175</v>
      </c>
      <c r="I25" s="224" t="s">
        <v>176</v>
      </c>
      <c r="J25" s="323" t="s">
        <v>177</v>
      </c>
      <c r="K25" s="194">
        <v>46081</v>
      </c>
      <c r="L25" s="133">
        <v>47848</v>
      </c>
      <c r="M25" s="216" t="s">
        <v>66</v>
      </c>
      <c r="N25" s="216" t="s">
        <v>178</v>
      </c>
      <c r="O25" s="236" t="s">
        <v>179</v>
      </c>
      <c r="P25" s="217" t="s">
        <v>69</v>
      </c>
      <c r="Q25" s="124">
        <v>0</v>
      </c>
      <c r="R25" s="133">
        <v>46081</v>
      </c>
      <c r="S25" s="122"/>
      <c r="T25" s="27">
        <v>0.2</v>
      </c>
      <c r="U25" s="174">
        <v>0.4</v>
      </c>
      <c r="V25" s="27">
        <v>0.6</v>
      </c>
      <c r="W25" s="27">
        <v>0.8</v>
      </c>
      <c r="X25" s="27">
        <v>1</v>
      </c>
      <c r="Y25" s="22"/>
      <c r="Z25" s="22"/>
      <c r="AA25" s="22"/>
      <c r="AB25" s="27">
        <v>1</v>
      </c>
      <c r="AC25" s="179"/>
      <c r="AD25" s="220">
        <v>72</v>
      </c>
      <c r="AE25" s="220">
        <v>72</v>
      </c>
      <c r="AF25" s="220">
        <v>72</v>
      </c>
      <c r="AG25" s="220">
        <v>72</v>
      </c>
      <c r="AH25" s="220">
        <v>72</v>
      </c>
      <c r="AI25" s="185"/>
      <c r="AJ25" s="185"/>
      <c r="AK25" s="185"/>
      <c r="AL25" s="173">
        <f t="shared" si="0"/>
        <v>360</v>
      </c>
      <c r="AM25" s="181"/>
      <c r="AN25" s="182"/>
      <c r="AO25" s="183"/>
      <c r="AP25" s="182"/>
      <c r="AQ25" s="262">
        <v>72</v>
      </c>
      <c r="AR25" s="186" t="s">
        <v>70</v>
      </c>
      <c r="AS25" s="186"/>
      <c r="AT25" s="186"/>
      <c r="AU25" s="262">
        <v>72</v>
      </c>
      <c r="AV25" s="186" t="s">
        <v>70</v>
      </c>
      <c r="AW25" s="186"/>
      <c r="AX25" s="186"/>
      <c r="AY25" s="262">
        <v>72</v>
      </c>
      <c r="AZ25" s="186" t="s">
        <v>70</v>
      </c>
      <c r="BA25" s="186"/>
      <c r="BB25" s="186"/>
      <c r="BC25" s="262">
        <v>72</v>
      </c>
      <c r="BD25" s="186" t="s">
        <v>70</v>
      </c>
      <c r="BE25" s="186"/>
      <c r="BF25" s="186"/>
      <c r="BG25" s="262">
        <v>72</v>
      </c>
      <c r="BH25" s="186" t="s">
        <v>70</v>
      </c>
      <c r="BI25" s="186"/>
      <c r="BJ25" s="181"/>
      <c r="BK25" s="181"/>
      <c r="BL25" s="181"/>
      <c r="BM25" s="181"/>
      <c r="BN25" s="181"/>
      <c r="BO25" s="181"/>
      <c r="BP25" s="181"/>
      <c r="BQ25" s="181"/>
      <c r="BR25" s="181"/>
      <c r="BS25" s="181"/>
      <c r="BT25" s="181"/>
      <c r="BU25" s="181"/>
      <c r="BV25" s="181"/>
      <c r="BW25" s="173">
        <f t="shared" si="1"/>
        <v>360</v>
      </c>
    </row>
    <row r="26" spans="2:76" ht="243" customHeight="1">
      <c r="B26" s="383"/>
      <c r="C26" s="388"/>
      <c r="D26" s="252" t="s">
        <v>180</v>
      </c>
      <c r="E26" s="268" t="s">
        <v>181</v>
      </c>
      <c r="F26" s="268" t="s">
        <v>173</v>
      </c>
      <c r="G26" s="269" t="s">
        <v>182</v>
      </c>
      <c r="H26" s="269" t="s">
        <v>183</v>
      </c>
      <c r="I26" s="270" t="s">
        <v>184</v>
      </c>
      <c r="J26" s="289" t="s">
        <v>185</v>
      </c>
      <c r="K26" s="271">
        <v>46082</v>
      </c>
      <c r="L26" s="271">
        <v>48944</v>
      </c>
      <c r="M26" s="269" t="s">
        <v>139</v>
      </c>
      <c r="N26" s="269" t="s">
        <v>186</v>
      </c>
      <c r="O26" s="270" t="s">
        <v>187</v>
      </c>
      <c r="P26" s="272" t="s">
        <v>69</v>
      </c>
      <c r="Q26" s="273">
        <v>0</v>
      </c>
      <c r="R26" s="274">
        <v>46082</v>
      </c>
      <c r="S26" s="275">
        <v>0.125</v>
      </c>
      <c r="U26" s="276">
        <v>0.25</v>
      </c>
      <c r="V26" s="277">
        <v>0.375</v>
      </c>
      <c r="W26" s="71">
        <v>0.5</v>
      </c>
      <c r="X26" s="277">
        <v>0.625</v>
      </c>
      <c r="Y26" s="71">
        <v>0.75</v>
      </c>
      <c r="Z26" s="71">
        <v>0.88</v>
      </c>
      <c r="AA26" s="71">
        <v>1</v>
      </c>
      <c r="AB26" s="27">
        <v>1</v>
      </c>
      <c r="AC26" s="278"/>
      <c r="AD26" s="220">
        <v>8.1318339999999996</v>
      </c>
      <c r="AE26" s="220">
        <v>8.3757889999999993</v>
      </c>
      <c r="AF26" s="220">
        <v>8.6270629999999997</v>
      </c>
      <c r="AG26" s="220">
        <v>8.8858748900000002</v>
      </c>
      <c r="AH26" s="220">
        <v>9.1524511366999999</v>
      </c>
      <c r="AI26" s="220">
        <v>9.4270246708009999</v>
      </c>
      <c r="AJ26" s="220">
        <v>9.7098354109250309</v>
      </c>
      <c r="AK26" s="220">
        <v>10.001130473252783</v>
      </c>
      <c r="AL26" s="173">
        <f t="shared" si="0"/>
        <v>72.311002581678807</v>
      </c>
      <c r="AM26" s="228"/>
      <c r="AN26" s="229"/>
      <c r="AO26" s="229"/>
      <c r="AP26" s="229"/>
      <c r="AQ26" s="262">
        <v>8.1318339999999996</v>
      </c>
      <c r="AR26" s="183" t="s">
        <v>70</v>
      </c>
      <c r="AS26" s="279"/>
      <c r="AT26" s="266"/>
      <c r="AU26" s="262">
        <v>8.3757889999999993</v>
      </c>
      <c r="AV26" s="181" t="s">
        <v>70</v>
      </c>
      <c r="AW26" s="280"/>
      <c r="AX26" s="280"/>
      <c r="AY26" s="262">
        <v>8.6270629999999997</v>
      </c>
      <c r="AZ26" s="181" t="s">
        <v>70</v>
      </c>
      <c r="BA26" s="280"/>
      <c r="BB26" s="280"/>
      <c r="BC26" s="262">
        <v>8.8858748900000002</v>
      </c>
      <c r="BD26" s="181" t="s">
        <v>70</v>
      </c>
      <c r="BE26" s="280"/>
      <c r="BF26" s="280"/>
      <c r="BG26" s="262">
        <v>9.1524511366999999</v>
      </c>
      <c r="BH26" s="181" t="s">
        <v>70</v>
      </c>
      <c r="BI26" s="280"/>
      <c r="BJ26" s="280"/>
      <c r="BK26" s="262">
        <v>9.4270246708009999</v>
      </c>
      <c r="BL26" s="181" t="s">
        <v>70</v>
      </c>
      <c r="BM26" s="280"/>
      <c r="BN26" s="280"/>
      <c r="BO26" s="262">
        <v>9.7098354109250309</v>
      </c>
      <c r="BP26" s="181" t="s">
        <v>70</v>
      </c>
      <c r="BQ26" s="280"/>
      <c r="BR26" s="280"/>
      <c r="BS26" s="262">
        <v>10.001130473252783</v>
      </c>
      <c r="BT26" s="181" t="s">
        <v>70</v>
      </c>
      <c r="BU26" s="280"/>
      <c r="BV26" s="280"/>
      <c r="BW26" s="173">
        <f t="shared" si="1"/>
        <v>72.311002581678807</v>
      </c>
    </row>
    <row r="27" spans="2:76" ht="165">
      <c r="B27" s="383"/>
      <c r="C27" s="388"/>
      <c r="D27" s="250" t="s">
        <v>188</v>
      </c>
      <c r="E27" s="136"/>
      <c r="F27" s="257" t="s">
        <v>173</v>
      </c>
      <c r="G27" s="236" t="s">
        <v>189</v>
      </c>
      <c r="H27" s="236" t="s">
        <v>190</v>
      </c>
      <c r="I27" s="224" t="s">
        <v>191</v>
      </c>
      <c r="J27" s="289" t="s">
        <v>192</v>
      </c>
      <c r="K27" s="281">
        <v>46073</v>
      </c>
      <c r="L27" s="247">
        <v>46751</v>
      </c>
      <c r="M27" s="216" t="s">
        <v>66</v>
      </c>
      <c r="N27" s="216" t="s">
        <v>193</v>
      </c>
      <c r="O27" s="254" t="s">
        <v>194</v>
      </c>
      <c r="P27" s="217" t="s">
        <v>69</v>
      </c>
      <c r="Q27" s="124">
        <v>0</v>
      </c>
      <c r="R27" s="282">
        <v>46073</v>
      </c>
      <c r="S27" s="22"/>
      <c r="T27" s="124">
        <v>0.5</v>
      </c>
      <c r="U27" s="158">
        <v>1</v>
      </c>
      <c r="V27" s="22"/>
      <c r="W27" s="22"/>
      <c r="X27" s="22"/>
      <c r="Y27" s="22"/>
      <c r="Z27" s="22"/>
      <c r="AA27" s="22"/>
      <c r="AB27" s="27">
        <v>1</v>
      </c>
      <c r="AC27" s="179"/>
      <c r="AD27" s="220">
        <v>9</v>
      </c>
      <c r="AE27" s="220">
        <v>9</v>
      </c>
      <c r="AF27" s="185"/>
      <c r="AG27" s="185"/>
      <c r="AH27" s="185"/>
      <c r="AI27" s="185"/>
      <c r="AJ27" s="185"/>
      <c r="AK27" s="185"/>
      <c r="AL27" s="173">
        <v>18</v>
      </c>
      <c r="AM27" s="186"/>
      <c r="AN27" s="283"/>
      <c r="AO27" s="186"/>
      <c r="AP27" s="186"/>
      <c r="AQ27" s="262">
        <v>6</v>
      </c>
      <c r="AR27" s="186" t="s">
        <v>195</v>
      </c>
      <c r="AS27" s="262">
        <v>3</v>
      </c>
      <c r="AT27" s="186" t="s">
        <v>70</v>
      </c>
      <c r="AU27" s="262">
        <v>6</v>
      </c>
      <c r="AV27" s="186" t="s">
        <v>195</v>
      </c>
      <c r="AW27" s="262">
        <v>3</v>
      </c>
      <c r="AX27" s="186" t="s">
        <v>70</v>
      </c>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73">
        <f t="shared" si="1"/>
        <v>18</v>
      </c>
    </row>
    <row r="28" spans="2:76" ht="156">
      <c r="B28" s="383"/>
      <c r="C28" s="388"/>
      <c r="D28" s="252" t="s">
        <v>196</v>
      </c>
      <c r="E28" s="265"/>
      <c r="F28" s="257" t="s">
        <v>197</v>
      </c>
      <c r="G28" s="236" t="s">
        <v>198</v>
      </c>
      <c r="H28" s="236" t="s">
        <v>175</v>
      </c>
      <c r="I28" s="224" t="s">
        <v>176</v>
      </c>
      <c r="J28" s="289" t="s">
        <v>177</v>
      </c>
      <c r="K28" s="225">
        <v>46023</v>
      </c>
      <c r="L28" s="226">
        <v>47118</v>
      </c>
      <c r="M28" s="216" t="s">
        <v>139</v>
      </c>
      <c r="N28" s="216" t="s">
        <v>199</v>
      </c>
      <c r="O28" s="254" t="s">
        <v>200</v>
      </c>
      <c r="P28" s="217" t="s">
        <v>69</v>
      </c>
      <c r="Q28" s="124">
        <v>0</v>
      </c>
      <c r="R28" s="227">
        <v>46023</v>
      </c>
      <c r="S28" s="22"/>
      <c r="T28" s="124">
        <v>0.3</v>
      </c>
      <c r="U28" s="158">
        <v>0.6</v>
      </c>
      <c r="V28" s="27">
        <v>1</v>
      </c>
      <c r="W28" s="22"/>
      <c r="X28" s="22"/>
      <c r="Y28" s="22"/>
      <c r="Z28" s="22"/>
      <c r="AA28" s="22"/>
      <c r="AB28" s="27">
        <v>1</v>
      </c>
      <c r="AC28" s="179"/>
      <c r="AD28" s="220">
        <v>48</v>
      </c>
      <c r="AE28" s="220">
        <v>48</v>
      </c>
      <c r="AF28" s="220">
        <v>48</v>
      </c>
      <c r="AG28" s="185"/>
      <c r="AH28" s="185"/>
      <c r="AI28" s="185"/>
      <c r="AJ28" s="185"/>
      <c r="AK28" s="185"/>
      <c r="AL28" s="173">
        <f>SUM(AC28:AK28)</f>
        <v>144</v>
      </c>
      <c r="AM28" s="186"/>
      <c r="AN28" s="186"/>
      <c r="AO28" s="186"/>
      <c r="AP28" s="186"/>
      <c r="AQ28" s="220">
        <v>48</v>
      </c>
      <c r="AR28" s="186" t="s">
        <v>70</v>
      </c>
      <c r="AS28" s="186"/>
      <c r="AT28" s="186"/>
      <c r="AU28" s="220">
        <v>48</v>
      </c>
      <c r="AV28" s="186" t="s">
        <v>70</v>
      </c>
      <c r="AW28" s="186"/>
      <c r="AX28" s="186"/>
      <c r="AY28" s="220">
        <v>48</v>
      </c>
      <c r="AZ28" s="186" t="s">
        <v>70</v>
      </c>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73">
        <f t="shared" si="1"/>
        <v>144</v>
      </c>
    </row>
    <row r="29" spans="2:76" ht="129.94999999999999">
      <c r="B29" s="383"/>
      <c r="C29" s="388"/>
      <c r="D29" s="252" t="s">
        <v>201</v>
      </c>
      <c r="E29" s="265"/>
      <c r="F29" s="257" t="s">
        <v>202</v>
      </c>
      <c r="G29" s="223" t="s">
        <v>62</v>
      </c>
      <c r="H29" s="236" t="s">
        <v>87</v>
      </c>
      <c r="I29" s="224" t="s">
        <v>88</v>
      </c>
      <c r="J29" s="289" t="s">
        <v>89</v>
      </c>
      <c r="K29" s="194">
        <v>46081</v>
      </c>
      <c r="L29" s="133">
        <v>47330</v>
      </c>
      <c r="M29" s="216" t="s">
        <v>139</v>
      </c>
      <c r="N29" s="216" t="s">
        <v>203</v>
      </c>
      <c r="O29" s="236" t="s">
        <v>204</v>
      </c>
      <c r="P29" s="217" t="s">
        <v>69</v>
      </c>
      <c r="Q29" s="124">
        <v>0</v>
      </c>
      <c r="R29" s="133">
        <v>46081</v>
      </c>
      <c r="S29" s="122"/>
      <c r="T29" s="124">
        <v>0.25</v>
      </c>
      <c r="U29" s="158">
        <v>0.5</v>
      </c>
      <c r="V29" s="124">
        <v>0.75</v>
      </c>
      <c r="W29" s="124">
        <v>1</v>
      </c>
      <c r="X29" s="22"/>
      <c r="Y29" s="22"/>
      <c r="Z29" s="22"/>
      <c r="AA29" s="22"/>
      <c r="AB29" s="27">
        <v>1</v>
      </c>
      <c r="AC29" s="179"/>
      <c r="AD29" s="220">
        <v>12</v>
      </c>
      <c r="AE29" s="220">
        <v>12</v>
      </c>
      <c r="AF29" s="220">
        <v>12</v>
      </c>
      <c r="AG29" s="220">
        <v>12</v>
      </c>
      <c r="AH29" s="185"/>
      <c r="AI29" s="185"/>
      <c r="AJ29" s="185"/>
      <c r="AK29" s="185"/>
      <c r="AL29" s="173">
        <f>SUM(AC29:AK29)</f>
        <v>48</v>
      </c>
      <c r="AM29" s="186"/>
      <c r="AN29" s="186"/>
      <c r="AO29" s="186"/>
      <c r="AP29" s="186"/>
      <c r="AQ29" s="220">
        <v>12</v>
      </c>
      <c r="AR29" s="186" t="s">
        <v>70</v>
      </c>
      <c r="AS29" s="186"/>
      <c r="AT29" s="186"/>
      <c r="AU29" s="220">
        <v>12</v>
      </c>
      <c r="AV29" s="186" t="s">
        <v>70</v>
      </c>
      <c r="AW29" s="186"/>
      <c r="AX29" s="186"/>
      <c r="AY29" s="220">
        <v>12</v>
      </c>
      <c r="AZ29" s="186" t="s">
        <v>70</v>
      </c>
      <c r="BA29" s="186"/>
      <c r="BB29" s="186"/>
      <c r="BC29" s="220">
        <v>12</v>
      </c>
      <c r="BD29" s="186" t="s">
        <v>70</v>
      </c>
      <c r="BE29" s="186"/>
      <c r="BF29" s="186"/>
      <c r="BG29" s="186"/>
      <c r="BH29" s="186"/>
      <c r="BI29" s="186"/>
      <c r="BJ29" s="186"/>
      <c r="BK29" s="186"/>
      <c r="BL29" s="186"/>
      <c r="BM29" s="186"/>
      <c r="BN29" s="186"/>
      <c r="BO29" s="186"/>
      <c r="BP29" s="186"/>
      <c r="BQ29" s="186"/>
      <c r="BR29" s="186"/>
      <c r="BS29" s="186"/>
      <c r="BT29" s="186"/>
      <c r="BU29" s="186"/>
      <c r="BV29" s="186"/>
      <c r="BW29" s="173">
        <f t="shared" si="1"/>
        <v>48</v>
      </c>
    </row>
    <row r="30" spans="2:76" ht="234">
      <c r="B30" s="383"/>
      <c r="C30" s="388"/>
      <c r="D30" s="252" t="s">
        <v>205</v>
      </c>
      <c r="E30" s="290"/>
      <c r="F30" s="253" t="s">
        <v>173</v>
      </c>
      <c r="G30" s="236" t="s">
        <v>62</v>
      </c>
      <c r="H30" s="236" t="s">
        <v>87</v>
      </c>
      <c r="I30" s="224" t="s">
        <v>88</v>
      </c>
      <c r="J30" s="289" t="s">
        <v>89</v>
      </c>
      <c r="K30" s="195">
        <v>46054</v>
      </c>
      <c r="L30" s="141">
        <v>48944</v>
      </c>
      <c r="M30" s="291" t="s">
        <v>139</v>
      </c>
      <c r="N30" s="216" t="s">
        <v>206</v>
      </c>
      <c r="O30" s="237" t="s">
        <v>207</v>
      </c>
      <c r="P30" s="217" t="s">
        <v>69</v>
      </c>
      <c r="Q30" s="27">
        <v>0</v>
      </c>
      <c r="R30" s="141">
        <v>46054</v>
      </c>
      <c r="S30" s="145"/>
      <c r="T30" s="27">
        <v>0.25</v>
      </c>
      <c r="U30" s="27">
        <v>0.32500000000000001</v>
      </c>
      <c r="V30" s="27">
        <v>0.5</v>
      </c>
      <c r="W30" s="27">
        <v>0.57499999999999996</v>
      </c>
      <c r="X30" s="27">
        <v>0.75</v>
      </c>
      <c r="Y30" s="27">
        <v>0.82499999999999996</v>
      </c>
      <c r="Z30" s="27">
        <v>0.91</v>
      </c>
      <c r="AA30" s="27">
        <v>1</v>
      </c>
      <c r="AB30" s="27">
        <v>1</v>
      </c>
      <c r="AC30" s="187"/>
      <c r="AD30" s="220">
        <v>12</v>
      </c>
      <c r="AE30" s="220">
        <v>12</v>
      </c>
      <c r="AF30" s="220">
        <v>12</v>
      </c>
      <c r="AG30" s="220">
        <v>12</v>
      </c>
      <c r="AH30" s="220">
        <v>12</v>
      </c>
      <c r="AI30" s="220">
        <v>12</v>
      </c>
      <c r="AJ30" s="220">
        <v>12</v>
      </c>
      <c r="AK30" s="220">
        <v>12</v>
      </c>
      <c r="AL30" s="173">
        <f t="shared" ref="AL30:AL31" si="2">SUM(AC30:AK30)</f>
        <v>96</v>
      </c>
      <c r="AM30" s="186"/>
      <c r="AN30" s="186"/>
      <c r="AO30" s="186"/>
      <c r="AP30" s="186"/>
      <c r="AQ30" s="220">
        <v>12</v>
      </c>
      <c r="AR30" s="186" t="s">
        <v>70</v>
      </c>
      <c r="AS30" s="186"/>
      <c r="AT30" s="186"/>
      <c r="AU30" s="220">
        <v>12</v>
      </c>
      <c r="AV30" s="186" t="s">
        <v>70</v>
      </c>
      <c r="AW30" s="186"/>
      <c r="AX30" s="186"/>
      <c r="AY30" s="220">
        <v>12</v>
      </c>
      <c r="AZ30" s="186" t="s">
        <v>70</v>
      </c>
      <c r="BA30" s="186"/>
      <c r="BB30" s="186"/>
      <c r="BC30" s="220">
        <v>12</v>
      </c>
      <c r="BD30" s="186" t="s">
        <v>70</v>
      </c>
      <c r="BE30" s="186"/>
      <c r="BF30" s="186"/>
      <c r="BG30" s="220">
        <v>12</v>
      </c>
      <c r="BH30" s="186" t="s">
        <v>70</v>
      </c>
      <c r="BI30" s="186"/>
      <c r="BJ30" s="186"/>
      <c r="BK30" s="220">
        <v>12</v>
      </c>
      <c r="BL30" s="186" t="s">
        <v>70</v>
      </c>
      <c r="BM30" s="186"/>
      <c r="BN30" s="186"/>
      <c r="BO30" s="220">
        <v>12</v>
      </c>
      <c r="BP30" s="186" t="s">
        <v>70</v>
      </c>
      <c r="BQ30" s="186"/>
      <c r="BR30" s="186"/>
      <c r="BS30" s="220">
        <v>12</v>
      </c>
      <c r="BT30" s="186" t="s">
        <v>70</v>
      </c>
      <c r="BU30" s="186"/>
      <c r="BV30" s="186"/>
      <c r="BW30" s="173">
        <f t="shared" ref="BW30:BW31" si="3">SUM(AM30:BV30)</f>
        <v>96</v>
      </c>
    </row>
    <row r="31" spans="2:76" ht="124.5">
      <c r="B31" s="383"/>
      <c r="C31" s="388"/>
      <c r="D31" s="252" t="s">
        <v>208</v>
      </c>
      <c r="E31" s="265"/>
      <c r="F31" s="257" t="s">
        <v>173</v>
      </c>
      <c r="G31" s="236" t="s">
        <v>209</v>
      </c>
      <c r="H31" s="236" t="s">
        <v>210</v>
      </c>
      <c r="I31" s="224" t="s">
        <v>211</v>
      </c>
      <c r="J31" s="289" t="s">
        <v>212</v>
      </c>
      <c r="K31" s="225">
        <v>46054</v>
      </c>
      <c r="L31" s="226">
        <v>48942</v>
      </c>
      <c r="M31" s="216" t="s">
        <v>66</v>
      </c>
      <c r="N31" s="216" t="s">
        <v>213</v>
      </c>
      <c r="O31" s="254" t="s">
        <v>214</v>
      </c>
      <c r="P31" s="217" t="s">
        <v>69</v>
      </c>
      <c r="Q31" s="124">
        <v>0</v>
      </c>
      <c r="R31" s="227">
        <v>46054</v>
      </c>
      <c r="S31" s="251"/>
      <c r="T31" s="27">
        <v>0.2</v>
      </c>
      <c r="U31" s="174">
        <v>0.4</v>
      </c>
      <c r="V31" s="27">
        <v>0.5</v>
      </c>
      <c r="W31" s="27">
        <v>0.6</v>
      </c>
      <c r="X31" s="27">
        <v>0.7</v>
      </c>
      <c r="Y31" s="124">
        <v>0.8</v>
      </c>
      <c r="Z31" s="124">
        <v>0.9</v>
      </c>
      <c r="AA31" s="124">
        <v>1</v>
      </c>
      <c r="AB31" s="27">
        <v>1</v>
      </c>
      <c r="AC31" s="179"/>
      <c r="AD31" s="220">
        <v>18</v>
      </c>
      <c r="AE31" s="220">
        <v>18</v>
      </c>
      <c r="AF31" s="220">
        <v>18</v>
      </c>
      <c r="AG31" s="220">
        <v>18</v>
      </c>
      <c r="AH31" s="220">
        <v>18</v>
      </c>
      <c r="AI31" s="220">
        <v>18</v>
      </c>
      <c r="AJ31" s="220">
        <v>18</v>
      </c>
      <c r="AK31" s="220">
        <v>18</v>
      </c>
      <c r="AL31" s="173">
        <f t="shared" si="2"/>
        <v>144</v>
      </c>
      <c r="AM31" s="181"/>
      <c r="AN31" s="266"/>
      <c r="AO31" s="183"/>
      <c r="AP31" s="182"/>
      <c r="AQ31" s="262">
        <v>18</v>
      </c>
      <c r="AR31" s="186" t="s">
        <v>70</v>
      </c>
      <c r="AS31" s="186"/>
      <c r="AT31" s="186"/>
      <c r="AU31" s="262">
        <v>18</v>
      </c>
      <c r="AV31" s="262" t="s">
        <v>70</v>
      </c>
      <c r="AW31" s="186"/>
      <c r="AX31" s="186"/>
      <c r="AY31" s="262">
        <v>18</v>
      </c>
      <c r="AZ31" s="181" t="s">
        <v>70</v>
      </c>
      <c r="BA31" s="181"/>
      <c r="BB31" s="181"/>
      <c r="BC31" s="262">
        <v>18</v>
      </c>
      <c r="BD31" s="186" t="s">
        <v>70</v>
      </c>
      <c r="BE31" s="186"/>
      <c r="BF31" s="186"/>
      <c r="BG31" s="262">
        <v>18</v>
      </c>
      <c r="BH31" s="186" t="s">
        <v>70</v>
      </c>
      <c r="BI31" s="186"/>
      <c r="BJ31" s="186"/>
      <c r="BK31" s="262">
        <v>18</v>
      </c>
      <c r="BL31" s="186" t="s">
        <v>70</v>
      </c>
      <c r="BM31" s="186"/>
      <c r="BN31" s="186"/>
      <c r="BO31" s="262">
        <v>18</v>
      </c>
      <c r="BP31" s="186" t="s">
        <v>70</v>
      </c>
      <c r="BQ31" s="186"/>
      <c r="BR31" s="186"/>
      <c r="BS31" s="262">
        <v>18</v>
      </c>
      <c r="BT31" s="181" t="s">
        <v>70</v>
      </c>
      <c r="BU31" s="181"/>
      <c r="BV31" s="181"/>
      <c r="BW31" s="173">
        <f t="shared" si="3"/>
        <v>144</v>
      </c>
    </row>
    <row r="32" spans="2:76" ht="129.94999999999999">
      <c r="B32" s="383"/>
      <c r="C32" s="388"/>
      <c r="D32" s="252" t="s">
        <v>215</v>
      </c>
      <c r="E32" s="265"/>
      <c r="F32" s="257" t="s">
        <v>173</v>
      </c>
      <c r="G32" s="223" t="s">
        <v>62</v>
      </c>
      <c r="H32" s="236" t="s">
        <v>87</v>
      </c>
      <c r="I32" s="224" t="s">
        <v>88</v>
      </c>
      <c r="J32" s="289" t="s">
        <v>89</v>
      </c>
      <c r="K32" s="194">
        <v>46081</v>
      </c>
      <c r="L32" s="133">
        <v>47317</v>
      </c>
      <c r="M32" s="216" t="s">
        <v>66</v>
      </c>
      <c r="N32" s="216" t="s">
        <v>216</v>
      </c>
      <c r="O32" s="216" t="s">
        <v>217</v>
      </c>
      <c r="P32" s="217" t="s">
        <v>69</v>
      </c>
      <c r="Q32" s="27">
        <v>0</v>
      </c>
      <c r="R32" s="133">
        <v>46081</v>
      </c>
      <c r="S32" s="122"/>
      <c r="T32" s="27">
        <v>0.25</v>
      </c>
      <c r="U32" s="174">
        <v>0.5</v>
      </c>
      <c r="V32" s="27">
        <v>0.75</v>
      </c>
      <c r="W32" s="27">
        <v>1</v>
      </c>
      <c r="X32" s="54"/>
      <c r="Y32" s="54"/>
      <c r="Z32" s="54"/>
      <c r="AA32" s="54"/>
      <c r="AB32" s="27">
        <v>1</v>
      </c>
      <c r="AC32" s="187"/>
      <c r="AD32" s="220">
        <v>18</v>
      </c>
      <c r="AE32" s="220">
        <v>18</v>
      </c>
      <c r="AF32" s="220">
        <v>18</v>
      </c>
      <c r="AG32" s="220">
        <v>18</v>
      </c>
      <c r="AH32" s="185"/>
      <c r="AI32" s="185"/>
      <c r="AJ32" s="185"/>
      <c r="AK32" s="185"/>
      <c r="AL32" s="173">
        <f t="shared" ref="AL32:AL35" si="4">SUM(AC32:AK32)</f>
        <v>72</v>
      </c>
      <c r="AM32" s="186"/>
      <c r="AN32" s="186"/>
      <c r="AO32" s="186"/>
      <c r="AP32" s="186"/>
      <c r="AQ32" s="220">
        <v>18</v>
      </c>
      <c r="AR32" s="186" t="s">
        <v>70</v>
      </c>
      <c r="AS32" s="186"/>
      <c r="AT32" s="186"/>
      <c r="AU32" s="220">
        <v>18</v>
      </c>
      <c r="AV32" s="186" t="s">
        <v>70</v>
      </c>
      <c r="AW32" s="186"/>
      <c r="AX32" s="186"/>
      <c r="AY32" s="220">
        <v>18</v>
      </c>
      <c r="AZ32" s="186" t="s">
        <v>70</v>
      </c>
      <c r="BA32" s="186"/>
      <c r="BB32" s="186"/>
      <c r="BC32" s="220">
        <v>18</v>
      </c>
      <c r="BD32" s="186" t="s">
        <v>70</v>
      </c>
      <c r="BE32" s="186"/>
      <c r="BF32" s="186"/>
      <c r="BG32" s="186"/>
      <c r="BH32" s="186"/>
      <c r="BI32" s="186"/>
      <c r="BJ32" s="186"/>
      <c r="BK32" s="186"/>
      <c r="BL32" s="186"/>
      <c r="BM32" s="186"/>
      <c r="BN32" s="186"/>
      <c r="BO32" s="186"/>
      <c r="BP32" s="186"/>
      <c r="BQ32" s="186"/>
      <c r="BR32" s="186"/>
      <c r="BS32" s="186"/>
      <c r="BT32" s="186"/>
      <c r="BU32" s="186"/>
      <c r="BV32" s="186"/>
      <c r="BW32" s="173">
        <f t="shared" si="1"/>
        <v>72</v>
      </c>
    </row>
    <row r="33" spans="2:81" ht="129.94999999999999">
      <c r="B33" s="383"/>
      <c r="C33" s="388"/>
      <c r="D33" s="252" t="s">
        <v>218</v>
      </c>
      <c r="E33" s="265"/>
      <c r="F33" s="257" t="s">
        <v>219</v>
      </c>
      <c r="G33" s="236" t="s">
        <v>135</v>
      </c>
      <c r="H33" s="236" t="s">
        <v>136</v>
      </c>
      <c r="I33" s="224" t="s">
        <v>137</v>
      </c>
      <c r="J33" s="289" t="s">
        <v>138</v>
      </c>
      <c r="K33" s="194">
        <v>46081</v>
      </c>
      <c r="L33" s="133">
        <v>47317</v>
      </c>
      <c r="M33" s="216" t="s">
        <v>66</v>
      </c>
      <c r="N33" s="216" t="s">
        <v>220</v>
      </c>
      <c r="O33" s="237" t="s">
        <v>221</v>
      </c>
      <c r="P33" s="217" t="s">
        <v>69</v>
      </c>
      <c r="Q33" s="27">
        <v>0</v>
      </c>
      <c r="R33" s="133">
        <v>46081</v>
      </c>
      <c r="S33" s="122"/>
      <c r="T33" s="27">
        <v>0.25</v>
      </c>
      <c r="U33" s="174">
        <v>0.5</v>
      </c>
      <c r="V33" s="27">
        <v>0.75</v>
      </c>
      <c r="W33" s="27">
        <v>1</v>
      </c>
      <c r="X33" s="54"/>
      <c r="Y33" s="54"/>
      <c r="Z33" s="54"/>
      <c r="AA33" s="54"/>
      <c r="AB33" s="27">
        <v>1</v>
      </c>
      <c r="AC33" s="187"/>
      <c r="AD33" s="220">
        <v>48</v>
      </c>
      <c r="AE33" s="220">
        <v>48</v>
      </c>
      <c r="AF33" s="220">
        <v>48</v>
      </c>
      <c r="AG33" s="220">
        <v>48</v>
      </c>
      <c r="AH33" s="185"/>
      <c r="AI33" s="185"/>
      <c r="AJ33" s="185"/>
      <c r="AK33" s="185"/>
      <c r="AL33" s="173">
        <f t="shared" si="4"/>
        <v>192</v>
      </c>
      <c r="AM33" s="186"/>
      <c r="AN33" s="186"/>
      <c r="AO33" s="186"/>
      <c r="AP33" s="186"/>
      <c r="AQ33" s="220">
        <v>48</v>
      </c>
      <c r="AR33" s="186" t="s">
        <v>70</v>
      </c>
      <c r="AS33" s="186"/>
      <c r="AT33" s="186"/>
      <c r="AU33" s="220">
        <v>48</v>
      </c>
      <c r="AV33" s="186" t="s">
        <v>70</v>
      </c>
      <c r="AW33" s="186"/>
      <c r="AX33" s="186"/>
      <c r="AY33" s="220">
        <v>48</v>
      </c>
      <c r="AZ33" s="186" t="s">
        <v>70</v>
      </c>
      <c r="BA33" s="186"/>
      <c r="BB33" s="186"/>
      <c r="BC33" s="220">
        <v>48</v>
      </c>
      <c r="BD33" s="186" t="s">
        <v>70</v>
      </c>
      <c r="BE33" s="186"/>
      <c r="BF33" s="186"/>
      <c r="BG33" s="186"/>
      <c r="BH33" s="186"/>
      <c r="BI33" s="186"/>
      <c r="BJ33" s="186"/>
      <c r="BK33" s="186"/>
      <c r="BL33" s="186"/>
      <c r="BM33" s="186"/>
      <c r="BN33" s="186"/>
      <c r="BO33" s="186"/>
      <c r="BP33" s="186"/>
      <c r="BQ33" s="186"/>
      <c r="BR33" s="186"/>
      <c r="BS33" s="186"/>
      <c r="BT33" s="186"/>
      <c r="BU33" s="186"/>
      <c r="BV33" s="186"/>
      <c r="BW33" s="173">
        <f t="shared" si="1"/>
        <v>192</v>
      </c>
    </row>
    <row r="34" spans="2:81" ht="143.1">
      <c r="B34" s="383"/>
      <c r="C34" s="388"/>
      <c r="D34" s="252" t="s">
        <v>222</v>
      </c>
      <c r="E34" s="265"/>
      <c r="F34" s="257" t="s">
        <v>223</v>
      </c>
      <c r="G34" s="223" t="s">
        <v>62</v>
      </c>
      <c r="H34" s="233" t="s">
        <v>224</v>
      </c>
      <c r="I34" s="234" t="s">
        <v>225</v>
      </c>
      <c r="J34" s="289" t="s">
        <v>226</v>
      </c>
      <c r="K34" s="194">
        <v>46081</v>
      </c>
      <c r="L34" s="133">
        <v>48213</v>
      </c>
      <c r="M34" s="216" t="s">
        <v>139</v>
      </c>
      <c r="N34" s="216" t="s">
        <v>227</v>
      </c>
      <c r="O34" s="237" t="s">
        <v>228</v>
      </c>
      <c r="P34" s="217" t="s">
        <v>69</v>
      </c>
      <c r="Q34" s="27">
        <v>0</v>
      </c>
      <c r="R34" s="133">
        <v>46081</v>
      </c>
      <c r="S34" s="122"/>
      <c r="T34" s="27">
        <v>0.2</v>
      </c>
      <c r="U34" s="174">
        <v>0.3</v>
      </c>
      <c r="V34" s="27">
        <v>0.4</v>
      </c>
      <c r="W34" s="27">
        <v>0.6</v>
      </c>
      <c r="X34" s="27">
        <v>0.8</v>
      </c>
      <c r="Y34" s="27">
        <v>1</v>
      </c>
      <c r="Z34" s="54"/>
      <c r="AA34" s="54"/>
      <c r="AB34" s="27">
        <v>1</v>
      </c>
      <c r="AC34" s="187"/>
      <c r="AD34" s="220">
        <v>62</v>
      </c>
      <c r="AE34" s="220">
        <v>31</v>
      </c>
      <c r="AF34" s="220">
        <v>31</v>
      </c>
      <c r="AG34" s="220">
        <v>62</v>
      </c>
      <c r="AH34" s="220">
        <v>62</v>
      </c>
      <c r="AI34" s="220">
        <v>62</v>
      </c>
      <c r="AJ34" s="185"/>
      <c r="AK34" s="185"/>
      <c r="AL34" s="173">
        <f t="shared" si="4"/>
        <v>310</v>
      </c>
      <c r="AM34" s="186"/>
      <c r="AN34" s="186"/>
      <c r="AO34" s="186"/>
      <c r="AP34" s="186"/>
      <c r="AQ34" s="220">
        <v>62</v>
      </c>
      <c r="AR34" s="186" t="s">
        <v>70</v>
      </c>
      <c r="AS34" s="186"/>
      <c r="AT34" s="186"/>
      <c r="AU34" s="220">
        <v>31</v>
      </c>
      <c r="AV34" s="186" t="s">
        <v>70</v>
      </c>
      <c r="AW34" s="186"/>
      <c r="AX34" s="186"/>
      <c r="AY34" s="220">
        <v>31</v>
      </c>
      <c r="AZ34" s="186" t="s">
        <v>70</v>
      </c>
      <c r="BA34" s="186"/>
      <c r="BB34" s="186"/>
      <c r="BC34" s="220">
        <v>62</v>
      </c>
      <c r="BD34" s="186" t="s">
        <v>70</v>
      </c>
      <c r="BE34" s="186"/>
      <c r="BF34" s="186"/>
      <c r="BG34" s="220">
        <v>62</v>
      </c>
      <c r="BH34" s="186" t="s">
        <v>70</v>
      </c>
      <c r="BI34" s="186"/>
      <c r="BJ34" s="186"/>
      <c r="BK34" s="220">
        <v>62</v>
      </c>
      <c r="BL34" s="186" t="s">
        <v>70</v>
      </c>
      <c r="BM34" s="186"/>
      <c r="BN34" s="186"/>
      <c r="BO34" s="186"/>
      <c r="BP34" s="186"/>
      <c r="BQ34" s="186"/>
      <c r="BR34" s="186"/>
      <c r="BS34" s="186"/>
      <c r="BT34" s="186"/>
      <c r="BU34" s="186"/>
      <c r="BV34" s="186"/>
      <c r="BW34" s="173">
        <f t="shared" si="1"/>
        <v>310</v>
      </c>
    </row>
    <row r="35" spans="2:81" ht="143.1">
      <c r="B35" s="383"/>
      <c r="C35" s="388"/>
      <c r="D35" s="252" t="s">
        <v>229</v>
      </c>
      <c r="E35" s="265"/>
      <c r="F35" s="257" t="s">
        <v>230</v>
      </c>
      <c r="G35" s="223" t="s">
        <v>62</v>
      </c>
      <c r="H35" s="236" t="s">
        <v>87</v>
      </c>
      <c r="I35" s="224" t="s">
        <v>88</v>
      </c>
      <c r="J35" s="289" t="s">
        <v>89</v>
      </c>
      <c r="K35" s="194">
        <v>46081</v>
      </c>
      <c r="L35" s="133">
        <v>47299</v>
      </c>
      <c r="M35" s="216" t="s">
        <v>139</v>
      </c>
      <c r="N35" s="216" t="s">
        <v>231</v>
      </c>
      <c r="O35" s="237" t="s">
        <v>232</v>
      </c>
      <c r="P35" s="217" t="s">
        <v>69</v>
      </c>
      <c r="Q35" s="27">
        <v>0</v>
      </c>
      <c r="R35" s="133">
        <v>46081</v>
      </c>
      <c r="S35" s="122"/>
      <c r="T35" s="27">
        <v>0.25</v>
      </c>
      <c r="U35" s="174">
        <v>0.5</v>
      </c>
      <c r="V35" s="27">
        <v>0.75</v>
      </c>
      <c r="W35" s="27">
        <v>1</v>
      </c>
      <c r="X35" s="54"/>
      <c r="Y35" s="54"/>
      <c r="Z35" s="54"/>
      <c r="AA35" s="54"/>
      <c r="AB35" s="27">
        <v>1</v>
      </c>
      <c r="AC35" s="187"/>
      <c r="AD35" s="220">
        <v>24</v>
      </c>
      <c r="AE35" s="220">
        <v>24</v>
      </c>
      <c r="AF35" s="220">
        <v>24</v>
      </c>
      <c r="AG35" s="220">
        <v>24</v>
      </c>
      <c r="AH35" s="185"/>
      <c r="AI35" s="185"/>
      <c r="AJ35" s="185"/>
      <c r="AK35" s="185"/>
      <c r="AL35" s="173">
        <f t="shared" si="4"/>
        <v>96</v>
      </c>
      <c r="AM35" s="186"/>
      <c r="AN35" s="186"/>
      <c r="AO35" s="186"/>
      <c r="AP35" s="186"/>
      <c r="AQ35" s="220">
        <v>24</v>
      </c>
      <c r="AR35" s="186" t="s">
        <v>70</v>
      </c>
      <c r="AS35" s="186"/>
      <c r="AT35" s="186"/>
      <c r="AU35" s="220">
        <v>24</v>
      </c>
      <c r="AV35" s="186" t="s">
        <v>70</v>
      </c>
      <c r="AW35" s="186"/>
      <c r="AX35" s="186"/>
      <c r="AY35" s="220">
        <v>24</v>
      </c>
      <c r="AZ35" s="186" t="s">
        <v>70</v>
      </c>
      <c r="BA35" s="186"/>
      <c r="BB35" s="186"/>
      <c r="BC35" s="220">
        <v>24</v>
      </c>
      <c r="BD35" s="186" t="s">
        <v>70</v>
      </c>
      <c r="BE35" s="186"/>
      <c r="BF35" s="186"/>
      <c r="BG35" s="186"/>
      <c r="BH35" s="186"/>
      <c r="BI35" s="186"/>
      <c r="BJ35" s="186"/>
      <c r="BK35" s="186"/>
      <c r="BL35" s="186"/>
      <c r="BM35" s="186"/>
      <c r="BN35" s="186"/>
      <c r="BO35" s="186"/>
      <c r="BP35" s="186"/>
      <c r="BQ35" s="186"/>
      <c r="BR35" s="186"/>
      <c r="BS35" s="186"/>
      <c r="BT35" s="186"/>
      <c r="BU35" s="186"/>
      <c r="BV35" s="186"/>
      <c r="BW35" s="173">
        <f t="shared" si="1"/>
        <v>96</v>
      </c>
    </row>
    <row r="36" spans="2:81" ht="114.75" customHeight="1">
      <c r="B36" s="360" t="s">
        <v>233</v>
      </c>
      <c r="C36" s="359">
        <v>0.46</v>
      </c>
      <c r="D36" s="292" t="s">
        <v>234</v>
      </c>
      <c r="E36" s="293"/>
      <c r="F36" s="231" t="s">
        <v>61</v>
      </c>
      <c r="G36" s="236" t="s">
        <v>235</v>
      </c>
      <c r="H36" s="236" t="s">
        <v>236</v>
      </c>
      <c r="I36" s="236" t="s">
        <v>237</v>
      </c>
      <c r="J36" s="289" t="s">
        <v>238</v>
      </c>
      <c r="K36" s="214">
        <v>46204</v>
      </c>
      <c r="L36" s="214">
        <v>46905</v>
      </c>
      <c r="M36" s="216" t="s">
        <v>66</v>
      </c>
      <c r="N36" s="216" t="s">
        <v>239</v>
      </c>
      <c r="O36" s="216" t="s">
        <v>240</v>
      </c>
      <c r="P36" s="217" t="s">
        <v>69</v>
      </c>
      <c r="Q36" s="124">
        <v>0</v>
      </c>
      <c r="R36" s="218">
        <v>46174</v>
      </c>
      <c r="S36" s="294"/>
      <c r="T36" s="124">
        <v>0.1</v>
      </c>
      <c r="U36" s="158">
        <v>0.65</v>
      </c>
      <c r="V36" s="124">
        <v>1</v>
      </c>
      <c r="W36" s="124"/>
      <c r="X36" s="55"/>
      <c r="Y36" s="55"/>
      <c r="Z36" s="55"/>
      <c r="AA36" s="55"/>
      <c r="AB36" s="55"/>
      <c r="AC36" s="179"/>
      <c r="AD36" s="220">
        <v>12</v>
      </c>
      <c r="AE36" s="220">
        <v>20</v>
      </c>
      <c r="AF36" s="220">
        <v>8</v>
      </c>
      <c r="AG36" s="185"/>
      <c r="AH36" s="185"/>
      <c r="AI36" s="185"/>
      <c r="AJ36" s="185"/>
      <c r="AK36" s="185"/>
      <c r="AL36" s="173">
        <f t="shared" ref="AL36:AL53" si="5">SUM(AC36:AK36)</f>
        <v>40</v>
      </c>
      <c r="AM36" s="186"/>
      <c r="AN36" s="186"/>
      <c r="AO36" s="186"/>
      <c r="AP36" s="186"/>
      <c r="AQ36" s="220">
        <v>12</v>
      </c>
      <c r="AR36" s="186" t="s">
        <v>70</v>
      </c>
      <c r="AS36" s="186"/>
      <c r="AT36" s="186"/>
      <c r="AU36" s="220">
        <v>20</v>
      </c>
      <c r="AV36" s="186" t="s">
        <v>70</v>
      </c>
      <c r="AW36" s="186"/>
      <c r="AX36" s="186"/>
      <c r="AY36" s="220">
        <v>8</v>
      </c>
      <c r="AZ36" s="186" t="s">
        <v>70</v>
      </c>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73">
        <f t="shared" ref="BW36:BW59" si="6">SUM(AM36:BV36)</f>
        <v>40</v>
      </c>
      <c r="BX36"/>
      <c r="BY36"/>
      <c r="BZ36"/>
      <c r="CA36"/>
      <c r="CB36"/>
      <c r="CC36"/>
    </row>
    <row r="37" spans="2:81" ht="104.1">
      <c r="B37" s="360"/>
      <c r="C37" s="359"/>
      <c r="D37" s="292" t="s">
        <v>241</v>
      </c>
      <c r="E37" s="134"/>
      <c r="F37" s="236" t="s">
        <v>242</v>
      </c>
      <c r="G37" s="233" t="s">
        <v>243</v>
      </c>
      <c r="H37" s="236" t="s">
        <v>244</v>
      </c>
      <c r="I37" s="236" t="s">
        <v>245</v>
      </c>
      <c r="J37" s="289" t="s">
        <v>246</v>
      </c>
      <c r="K37" s="226">
        <v>47484</v>
      </c>
      <c r="L37" s="214">
        <v>48579</v>
      </c>
      <c r="M37" s="216" t="s">
        <v>66</v>
      </c>
      <c r="N37" s="216" t="s">
        <v>247</v>
      </c>
      <c r="O37" s="216" t="s">
        <v>248</v>
      </c>
      <c r="P37" s="217" t="s">
        <v>69</v>
      </c>
      <c r="Q37" s="124">
        <v>0</v>
      </c>
      <c r="R37" s="227">
        <v>47484</v>
      </c>
      <c r="S37" s="251"/>
      <c r="T37" s="124"/>
      <c r="U37" s="158"/>
      <c r="V37" s="80"/>
      <c r="W37" s="80"/>
      <c r="X37" s="124">
        <v>0.35</v>
      </c>
      <c r="Y37" s="27">
        <v>0.8</v>
      </c>
      <c r="Z37" s="27">
        <v>1</v>
      </c>
      <c r="AA37" s="55"/>
      <c r="AB37" s="55"/>
      <c r="AC37" s="179"/>
      <c r="AD37" s="295"/>
      <c r="AE37" s="295"/>
      <c r="AF37" s="295"/>
      <c r="AG37" s="295"/>
      <c r="AH37" s="220">
        <v>50</v>
      </c>
      <c r="AI37" s="220">
        <v>50</v>
      </c>
      <c r="AJ37" s="220">
        <v>50</v>
      </c>
      <c r="AK37" s="185"/>
      <c r="AL37" s="173">
        <f t="shared" si="5"/>
        <v>150</v>
      </c>
      <c r="AM37" s="186"/>
      <c r="AN37" s="186"/>
      <c r="AO37" s="186"/>
      <c r="AP37" s="186"/>
      <c r="AQ37" s="186"/>
      <c r="AR37" s="186"/>
      <c r="AS37" s="186"/>
      <c r="AT37" s="186"/>
      <c r="AU37" s="186"/>
      <c r="AV37" s="186"/>
      <c r="AW37" s="186"/>
      <c r="AX37" s="186"/>
      <c r="AY37" s="188"/>
      <c r="AZ37" s="263"/>
      <c r="BA37" s="186"/>
      <c r="BB37" s="186"/>
      <c r="BC37" s="188"/>
      <c r="BD37" s="263"/>
      <c r="BE37" s="186"/>
      <c r="BF37" s="186"/>
      <c r="BG37" s="220">
        <v>50</v>
      </c>
      <c r="BH37" s="186" t="s">
        <v>70</v>
      </c>
      <c r="BI37" s="186"/>
      <c r="BJ37" s="186"/>
      <c r="BK37" s="220">
        <v>50</v>
      </c>
      <c r="BL37" s="186" t="s">
        <v>70</v>
      </c>
      <c r="BM37" s="186"/>
      <c r="BN37" s="186"/>
      <c r="BO37" s="220">
        <v>50</v>
      </c>
      <c r="BP37" s="186" t="s">
        <v>70</v>
      </c>
      <c r="BQ37" s="186"/>
      <c r="BR37" s="186"/>
      <c r="BS37" s="186"/>
      <c r="BT37" s="186"/>
      <c r="BU37" s="186"/>
      <c r="BV37" s="186"/>
      <c r="BW37" s="173">
        <f t="shared" si="6"/>
        <v>150</v>
      </c>
      <c r="BX37"/>
      <c r="BY37"/>
      <c r="BZ37"/>
      <c r="CA37"/>
      <c r="CB37"/>
      <c r="CC37"/>
    </row>
    <row r="38" spans="2:81" ht="104.1">
      <c r="B38" s="360"/>
      <c r="C38" s="359"/>
      <c r="D38" s="296" t="s">
        <v>249</v>
      </c>
      <c r="E38" s="134"/>
      <c r="F38" s="236" t="s">
        <v>61</v>
      </c>
      <c r="G38" s="236" t="s">
        <v>250</v>
      </c>
      <c r="H38" s="236" t="s">
        <v>251</v>
      </c>
      <c r="I38" s="236" t="s">
        <v>252</v>
      </c>
      <c r="J38" s="289" t="s">
        <v>253</v>
      </c>
      <c r="K38" s="226">
        <v>46054</v>
      </c>
      <c r="L38" s="226">
        <v>48852</v>
      </c>
      <c r="M38" s="216" t="s">
        <v>66</v>
      </c>
      <c r="N38" s="216" t="s">
        <v>254</v>
      </c>
      <c r="O38" s="216" t="s">
        <v>255</v>
      </c>
      <c r="P38" s="217" t="s">
        <v>69</v>
      </c>
      <c r="Q38" s="124">
        <v>0</v>
      </c>
      <c r="R38" s="227">
        <v>46054</v>
      </c>
      <c r="S38" s="251"/>
      <c r="T38" s="124">
        <v>0.2</v>
      </c>
      <c r="U38" s="158">
        <v>0.4</v>
      </c>
      <c r="V38" s="124">
        <v>0.5</v>
      </c>
      <c r="W38" s="124">
        <v>0.6</v>
      </c>
      <c r="X38" s="124">
        <v>0.7</v>
      </c>
      <c r="Y38" s="124">
        <v>0.8</v>
      </c>
      <c r="Z38" s="124">
        <v>0.9</v>
      </c>
      <c r="AA38" s="124">
        <v>1</v>
      </c>
      <c r="AB38" s="124"/>
      <c r="AC38" s="179"/>
      <c r="AD38" s="220">
        <v>33</v>
      </c>
      <c r="AE38" s="220">
        <v>36</v>
      </c>
      <c r="AF38" s="220">
        <v>36</v>
      </c>
      <c r="AG38" s="220">
        <v>36</v>
      </c>
      <c r="AH38" s="220">
        <v>36</v>
      </c>
      <c r="AI38" s="220">
        <v>36</v>
      </c>
      <c r="AJ38" s="220">
        <v>36</v>
      </c>
      <c r="AK38" s="220">
        <v>36</v>
      </c>
      <c r="AL38" s="173">
        <f t="shared" si="5"/>
        <v>285</v>
      </c>
      <c r="AM38" s="186"/>
      <c r="AN38" s="186"/>
      <c r="AO38" s="186"/>
      <c r="AP38" s="186"/>
      <c r="AQ38" s="220">
        <v>33</v>
      </c>
      <c r="AR38" s="186" t="s">
        <v>70</v>
      </c>
      <c r="AS38" s="186"/>
      <c r="AT38" s="186"/>
      <c r="AU38" s="220">
        <v>36</v>
      </c>
      <c r="AV38" s="186" t="s">
        <v>70</v>
      </c>
      <c r="AW38" s="186"/>
      <c r="AX38" s="186"/>
      <c r="AY38" s="220">
        <v>36</v>
      </c>
      <c r="AZ38" s="186" t="s">
        <v>70</v>
      </c>
      <c r="BA38" s="186"/>
      <c r="BB38" s="186"/>
      <c r="BC38" s="220">
        <v>36</v>
      </c>
      <c r="BD38" s="186" t="s">
        <v>70</v>
      </c>
      <c r="BE38" s="186"/>
      <c r="BF38" s="186"/>
      <c r="BG38" s="220">
        <v>36</v>
      </c>
      <c r="BH38" s="186" t="s">
        <v>70</v>
      </c>
      <c r="BI38" s="186"/>
      <c r="BJ38" s="186"/>
      <c r="BK38" s="220">
        <v>36</v>
      </c>
      <c r="BL38" s="186" t="s">
        <v>70</v>
      </c>
      <c r="BM38" s="186"/>
      <c r="BN38" s="186"/>
      <c r="BO38" s="220">
        <v>36</v>
      </c>
      <c r="BP38" s="186" t="s">
        <v>70</v>
      </c>
      <c r="BQ38" s="186"/>
      <c r="BR38" s="186"/>
      <c r="BS38" s="220">
        <v>36</v>
      </c>
      <c r="BT38" s="186" t="s">
        <v>70</v>
      </c>
      <c r="BU38" s="186"/>
      <c r="BV38" s="186"/>
      <c r="BW38" s="173">
        <f t="shared" si="6"/>
        <v>285</v>
      </c>
      <c r="BX38"/>
      <c r="BY38"/>
      <c r="BZ38"/>
      <c r="CA38"/>
      <c r="CB38"/>
      <c r="CC38"/>
    </row>
    <row r="39" spans="2:81" ht="117">
      <c r="B39" s="360"/>
      <c r="C39" s="359"/>
      <c r="D39" s="296" t="s">
        <v>256</v>
      </c>
      <c r="E39" s="134"/>
      <c r="F39" s="236" t="s">
        <v>61</v>
      </c>
      <c r="G39" s="236" t="s">
        <v>62</v>
      </c>
      <c r="H39" s="236" t="s">
        <v>87</v>
      </c>
      <c r="I39" s="236" t="s">
        <v>88</v>
      </c>
      <c r="J39" s="289" t="s">
        <v>89</v>
      </c>
      <c r="K39" s="226">
        <v>45931</v>
      </c>
      <c r="L39" s="226">
        <v>47028</v>
      </c>
      <c r="M39" s="216" t="s">
        <v>257</v>
      </c>
      <c r="N39" s="216" t="s">
        <v>258</v>
      </c>
      <c r="O39" s="216" t="s">
        <v>259</v>
      </c>
      <c r="P39" s="217" t="s">
        <v>69</v>
      </c>
      <c r="Q39" s="124">
        <v>0.1</v>
      </c>
      <c r="R39" s="227">
        <v>45931</v>
      </c>
      <c r="S39" s="27">
        <v>0.15</v>
      </c>
      <c r="T39" s="124">
        <v>0.35</v>
      </c>
      <c r="U39" s="158">
        <v>0.55000000000000004</v>
      </c>
      <c r="V39" s="124">
        <v>1</v>
      </c>
      <c r="W39" s="124"/>
      <c r="X39" s="124"/>
      <c r="Y39" s="124"/>
      <c r="Z39" s="124"/>
      <c r="AA39" s="124"/>
      <c r="AB39" s="124"/>
      <c r="AC39" s="220">
        <v>1.5</v>
      </c>
      <c r="AD39" s="220">
        <v>6</v>
      </c>
      <c r="AE39" s="220">
        <v>6</v>
      </c>
      <c r="AF39" s="220">
        <v>5</v>
      </c>
      <c r="AG39" s="180"/>
      <c r="AH39" s="180"/>
      <c r="AI39" s="180"/>
      <c r="AJ39" s="180"/>
      <c r="AK39" s="180"/>
      <c r="AL39" s="173">
        <f t="shared" si="5"/>
        <v>18.5</v>
      </c>
      <c r="AM39" s="220">
        <v>1.5</v>
      </c>
      <c r="AN39" s="189" t="s">
        <v>70</v>
      </c>
      <c r="AO39" s="189"/>
      <c r="AP39" s="189"/>
      <c r="AQ39" s="220">
        <v>6</v>
      </c>
      <c r="AR39" s="186" t="s">
        <v>70</v>
      </c>
      <c r="AS39" s="186"/>
      <c r="AT39" s="186"/>
      <c r="AU39" s="220">
        <v>6</v>
      </c>
      <c r="AV39" s="186" t="s">
        <v>70</v>
      </c>
      <c r="AW39" s="186"/>
      <c r="AX39" s="186"/>
      <c r="AY39" s="220">
        <v>5</v>
      </c>
      <c r="AZ39" s="186" t="s">
        <v>70</v>
      </c>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73">
        <f t="shared" si="6"/>
        <v>18.5</v>
      </c>
      <c r="BX39"/>
      <c r="BY39"/>
      <c r="BZ39"/>
      <c r="CA39"/>
      <c r="CB39"/>
      <c r="CC39"/>
    </row>
    <row r="40" spans="2:81" ht="104.1">
      <c r="B40" s="360"/>
      <c r="C40" s="359"/>
      <c r="D40" s="297" t="s">
        <v>260</v>
      </c>
      <c r="E40" s="134"/>
      <c r="F40" s="236"/>
      <c r="G40" s="223" t="s">
        <v>62</v>
      </c>
      <c r="H40" s="236" t="s">
        <v>224</v>
      </c>
      <c r="I40" s="236" t="s">
        <v>225</v>
      </c>
      <c r="J40" s="289" t="s">
        <v>226</v>
      </c>
      <c r="K40" s="214">
        <v>46023</v>
      </c>
      <c r="L40" s="227">
        <v>47848</v>
      </c>
      <c r="M40" s="216" t="s">
        <v>139</v>
      </c>
      <c r="N40" s="216" t="s">
        <v>261</v>
      </c>
      <c r="O40" s="216" t="s">
        <v>262</v>
      </c>
      <c r="P40" s="217" t="s">
        <v>69</v>
      </c>
      <c r="Q40" s="124">
        <v>0</v>
      </c>
      <c r="R40" s="294">
        <v>46539</v>
      </c>
      <c r="S40" s="27"/>
      <c r="T40" s="124">
        <v>0.5</v>
      </c>
      <c r="U40" s="158">
        <v>0.7</v>
      </c>
      <c r="V40" s="124">
        <v>0.8</v>
      </c>
      <c r="W40" s="124">
        <v>0.9</v>
      </c>
      <c r="X40" s="124">
        <v>1</v>
      </c>
      <c r="Y40" s="124"/>
      <c r="Z40" s="124"/>
      <c r="AA40" s="124"/>
      <c r="AB40" s="124"/>
      <c r="AC40" s="179"/>
      <c r="AD40" s="220">
        <v>78</v>
      </c>
      <c r="AE40" s="220">
        <v>31</v>
      </c>
      <c r="AF40" s="220">
        <v>15</v>
      </c>
      <c r="AG40" s="220">
        <v>15</v>
      </c>
      <c r="AH40" s="220">
        <v>15</v>
      </c>
      <c r="AI40" s="185"/>
      <c r="AJ40" s="185"/>
      <c r="AK40" s="185"/>
      <c r="AL40" s="173">
        <f t="shared" si="5"/>
        <v>154</v>
      </c>
      <c r="AM40" s="185"/>
      <c r="AN40" s="186"/>
      <c r="AO40" s="186"/>
      <c r="AP40" s="186"/>
      <c r="AQ40" s="220">
        <v>78</v>
      </c>
      <c r="AR40" s="186" t="s">
        <v>70</v>
      </c>
      <c r="AS40" s="186"/>
      <c r="AT40" s="186"/>
      <c r="AU40" s="220">
        <v>31</v>
      </c>
      <c r="AV40" s="186" t="s">
        <v>70</v>
      </c>
      <c r="AW40" s="186"/>
      <c r="AX40" s="186"/>
      <c r="AY40" s="220">
        <v>15</v>
      </c>
      <c r="AZ40" s="186" t="s">
        <v>70</v>
      </c>
      <c r="BA40" s="186"/>
      <c r="BB40" s="186"/>
      <c r="BC40" s="220">
        <v>15</v>
      </c>
      <c r="BD40" s="186" t="s">
        <v>70</v>
      </c>
      <c r="BE40" s="186"/>
      <c r="BF40" s="186"/>
      <c r="BG40" s="220">
        <v>15</v>
      </c>
      <c r="BH40" s="186" t="s">
        <v>70</v>
      </c>
      <c r="BI40" s="186"/>
      <c r="BJ40" s="186"/>
      <c r="BK40" s="186"/>
      <c r="BL40" s="186"/>
      <c r="BM40" s="186"/>
      <c r="BN40" s="186"/>
      <c r="BO40" s="186"/>
      <c r="BP40" s="186"/>
      <c r="BQ40" s="186"/>
      <c r="BR40" s="186"/>
      <c r="BS40" s="186"/>
      <c r="BT40" s="186"/>
      <c r="BU40" s="186"/>
      <c r="BV40" s="186"/>
      <c r="BW40" s="173">
        <f t="shared" si="6"/>
        <v>154</v>
      </c>
      <c r="BX40"/>
      <c r="BY40"/>
      <c r="BZ40"/>
      <c r="CA40"/>
      <c r="CB40"/>
      <c r="CC40"/>
    </row>
    <row r="41" spans="2:81" ht="195">
      <c r="B41" s="360"/>
      <c r="C41" s="359"/>
      <c r="D41" s="296" t="s">
        <v>263</v>
      </c>
      <c r="E41" s="134"/>
      <c r="F41" s="236" t="s">
        <v>61</v>
      </c>
      <c r="G41" s="236" t="s">
        <v>209</v>
      </c>
      <c r="H41" s="236" t="s">
        <v>210</v>
      </c>
      <c r="I41" s="236" t="s">
        <v>211</v>
      </c>
      <c r="J41" s="289" t="s">
        <v>212</v>
      </c>
      <c r="K41" s="226">
        <v>46054</v>
      </c>
      <c r="L41" s="226">
        <v>48852</v>
      </c>
      <c r="M41" s="216" t="s">
        <v>66</v>
      </c>
      <c r="N41" s="216" t="s">
        <v>264</v>
      </c>
      <c r="O41" s="298" t="s">
        <v>265</v>
      </c>
      <c r="P41" s="217" t="s">
        <v>69</v>
      </c>
      <c r="Q41" s="124">
        <v>0</v>
      </c>
      <c r="R41" s="227">
        <v>46054</v>
      </c>
      <c r="S41" s="22"/>
      <c r="T41" s="124">
        <v>0.2</v>
      </c>
      <c r="U41" s="158">
        <v>0.3</v>
      </c>
      <c r="V41" s="124">
        <v>0.4</v>
      </c>
      <c r="W41" s="124">
        <v>0.5</v>
      </c>
      <c r="X41" s="124">
        <v>0.6</v>
      </c>
      <c r="Y41" s="124">
        <v>0.7</v>
      </c>
      <c r="Z41" s="124">
        <v>0.8</v>
      </c>
      <c r="AA41" s="124">
        <v>1</v>
      </c>
      <c r="AB41" s="124"/>
      <c r="AC41" s="179"/>
      <c r="AD41" s="220">
        <v>62</v>
      </c>
      <c r="AE41" s="220">
        <v>68</v>
      </c>
      <c r="AF41" s="220">
        <v>68</v>
      </c>
      <c r="AG41" s="220">
        <v>68</v>
      </c>
      <c r="AH41" s="220">
        <v>68</v>
      </c>
      <c r="AI41" s="220">
        <v>68</v>
      </c>
      <c r="AJ41" s="220">
        <v>68</v>
      </c>
      <c r="AK41" s="220">
        <v>50</v>
      </c>
      <c r="AL41" s="173">
        <f>SUM(AC41:AK41)</f>
        <v>520</v>
      </c>
      <c r="AM41" s="186"/>
      <c r="AN41" s="186"/>
      <c r="AO41" s="186"/>
      <c r="AP41" s="186"/>
      <c r="AQ41" s="220">
        <v>62</v>
      </c>
      <c r="AR41" s="186" t="s">
        <v>70</v>
      </c>
      <c r="AS41" s="186"/>
      <c r="AT41" s="186"/>
      <c r="AU41" s="220">
        <v>68</v>
      </c>
      <c r="AV41" s="186" t="s">
        <v>70</v>
      </c>
      <c r="AW41" s="186"/>
      <c r="AX41" s="186"/>
      <c r="AY41" s="220">
        <v>68</v>
      </c>
      <c r="AZ41" s="186" t="s">
        <v>70</v>
      </c>
      <c r="BA41" s="186"/>
      <c r="BB41" s="186"/>
      <c r="BC41" s="220">
        <v>68</v>
      </c>
      <c r="BD41" s="186" t="s">
        <v>70</v>
      </c>
      <c r="BE41" s="186"/>
      <c r="BF41" s="186"/>
      <c r="BG41" s="220">
        <v>68</v>
      </c>
      <c r="BH41" s="186" t="s">
        <v>70</v>
      </c>
      <c r="BI41" s="186"/>
      <c r="BJ41" s="186"/>
      <c r="BK41" s="220">
        <v>68</v>
      </c>
      <c r="BL41" s="186" t="s">
        <v>70</v>
      </c>
      <c r="BM41" s="186"/>
      <c r="BN41" s="186"/>
      <c r="BO41" s="220">
        <v>68</v>
      </c>
      <c r="BP41" s="186" t="s">
        <v>70</v>
      </c>
      <c r="BQ41" s="186"/>
      <c r="BR41" s="186"/>
      <c r="BS41" s="220">
        <v>50</v>
      </c>
      <c r="BT41" s="186" t="s">
        <v>70</v>
      </c>
      <c r="BU41" s="186"/>
      <c r="BV41" s="186"/>
      <c r="BW41" s="173">
        <f>SUM(AM41:BV41)</f>
        <v>520</v>
      </c>
      <c r="BX41"/>
      <c r="BY41"/>
      <c r="BZ41"/>
      <c r="CA41"/>
      <c r="CB41"/>
      <c r="CC41"/>
    </row>
    <row r="42" spans="2:81" ht="104.1">
      <c r="B42" s="360"/>
      <c r="C42" s="359"/>
      <c r="D42" s="296" t="s">
        <v>266</v>
      </c>
      <c r="E42" s="134"/>
      <c r="F42" s="236" t="s">
        <v>61</v>
      </c>
      <c r="G42" s="223" t="s">
        <v>62</v>
      </c>
      <c r="H42" s="236" t="s">
        <v>87</v>
      </c>
      <c r="I42" s="236" t="s">
        <v>88</v>
      </c>
      <c r="J42" s="289" t="s">
        <v>89</v>
      </c>
      <c r="K42" s="226">
        <v>46447</v>
      </c>
      <c r="L42" s="226">
        <v>48852</v>
      </c>
      <c r="M42" s="216" t="s">
        <v>139</v>
      </c>
      <c r="N42" s="216" t="s">
        <v>267</v>
      </c>
      <c r="O42" s="216" t="s">
        <v>268</v>
      </c>
      <c r="P42" s="217" t="s">
        <v>69</v>
      </c>
      <c r="Q42" s="124">
        <v>0</v>
      </c>
      <c r="R42" s="227">
        <v>46447</v>
      </c>
      <c r="S42" s="22"/>
      <c r="T42" s="124"/>
      <c r="U42" s="158">
        <v>0.15</v>
      </c>
      <c r="V42" s="124">
        <v>0.3</v>
      </c>
      <c r="W42" s="124">
        <v>0.45</v>
      </c>
      <c r="X42" s="124">
        <v>0.65</v>
      </c>
      <c r="Y42" s="124">
        <v>0.8</v>
      </c>
      <c r="Z42" s="124">
        <v>0.9</v>
      </c>
      <c r="AA42" s="124">
        <v>1</v>
      </c>
      <c r="AB42" s="124"/>
      <c r="AC42" s="190"/>
      <c r="AD42" s="185"/>
      <c r="AE42" s="220">
        <v>20</v>
      </c>
      <c r="AF42" s="220">
        <v>20</v>
      </c>
      <c r="AG42" s="220">
        <v>20</v>
      </c>
      <c r="AH42" s="220">
        <v>20</v>
      </c>
      <c r="AI42" s="220">
        <v>20</v>
      </c>
      <c r="AJ42" s="220">
        <v>20</v>
      </c>
      <c r="AK42" s="220">
        <v>15</v>
      </c>
      <c r="AL42" s="173">
        <f>SUM(AC42:AK42)</f>
        <v>135</v>
      </c>
      <c r="AM42" s="186"/>
      <c r="AN42" s="186"/>
      <c r="AO42" s="186"/>
      <c r="AP42" s="186"/>
      <c r="AQ42" s="186"/>
      <c r="AR42" s="186"/>
      <c r="AS42" s="186"/>
      <c r="AT42" s="186"/>
      <c r="AU42" s="220">
        <v>20</v>
      </c>
      <c r="AV42" s="186" t="s">
        <v>70</v>
      </c>
      <c r="AW42" s="186"/>
      <c r="AX42" s="186"/>
      <c r="AY42" s="220">
        <v>20</v>
      </c>
      <c r="AZ42" s="186" t="s">
        <v>70</v>
      </c>
      <c r="BA42" s="186"/>
      <c r="BB42" s="186"/>
      <c r="BC42" s="220">
        <v>20</v>
      </c>
      <c r="BD42" s="186" t="s">
        <v>70</v>
      </c>
      <c r="BE42" s="186"/>
      <c r="BF42" s="186"/>
      <c r="BG42" s="220">
        <v>20</v>
      </c>
      <c r="BH42" s="186" t="s">
        <v>70</v>
      </c>
      <c r="BI42" s="186"/>
      <c r="BJ42" s="186"/>
      <c r="BK42" s="220">
        <v>20</v>
      </c>
      <c r="BL42" s="186" t="s">
        <v>70</v>
      </c>
      <c r="BM42" s="186"/>
      <c r="BN42" s="186"/>
      <c r="BO42" s="220">
        <v>20</v>
      </c>
      <c r="BP42" s="186" t="s">
        <v>70</v>
      </c>
      <c r="BQ42" s="186"/>
      <c r="BR42" s="186"/>
      <c r="BS42" s="220">
        <v>15</v>
      </c>
      <c r="BT42" s="186" t="s">
        <v>70</v>
      </c>
      <c r="BU42" s="186"/>
      <c r="BV42" s="186"/>
      <c r="BW42" s="173">
        <f>SUM(AM42:BV42)</f>
        <v>135</v>
      </c>
      <c r="BX42"/>
      <c r="BY42"/>
      <c r="BZ42"/>
      <c r="CA42"/>
      <c r="CB42"/>
      <c r="CC42"/>
    </row>
    <row r="43" spans="2:81" ht="104.1">
      <c r="B43" s="360"/>
      <c r="C43" s="359"/>
      <c r="D43" s="299" t="s">
        <v>269</v>
      </c>
      <c r="E43" s="134"/>
      <c r="F43" s="236" t="s">
        <v>61</v>
      </c>
      <c r="G43" s="236" t="s">
        <v>62</v>
      </c>
      <c r="H43" s="236" t="s">
        <v>87</v>
      </c>
      <c r="I43" s="236" t="s">
        <v>88</v>
      </c>
      <c r="J43" s="289" t="s">
        <v>89</v>
      </c>
      <c r="K43" s="226">
        <v>46055</v>
      </c>
      <c r="L43" s="226">
        <v>46419</v>
      </c>
      <c r="M43" s="216" t="s">
        <v>66</v>
      </c>
      <c r="N43" s="216" t="s">
        <v>270</v>
      </c>
      <c r="O43" s="216" t="s">
        <v>271</v>
      </c>
      <c r="P43" s="217" t="s">
        <v>69</v>
      </c>
      <c r="Q43" s="124">
        <v>0</v>
      </c>
      <c r="R43" s="227">
        <v>46055</v>
      </c>
      <c r="S43" s="21"/>
      <c r="T43" s="124">
        <v>0.5</v>
      </c>
      <c r="U43" s="158">
        <v>1</v>
      </c>
      <c r="V43" s="124"/>
      <c r="W43" s="124"/>
      <c r="X43" s="124"/>
      <c r="Y43" s="124"/>
      <c r="Z43" s="124"/>
      <c r="AA43" s="124"/>
      <c r="AB43" s="124"/>
      <c r="AC43" s="179"/>
      <c r="AD43" s="220">
        <v>33</v>
      </c>
      <c r="AE43" s="220">
        <v>34</v>
      </c>
      <c r="AF43" s="185"/>
      <c r="AG43" s="185"/>
      <c r="AH43" s="185"/>
      <c r="AI43" s="185"/>
      <c r="AJ43" s="185"/>
      <c r="AK43" s="185"/>
      <c r="AL43" s="173">
        <f>SUM(AC43:AK43)</f>
        <v>67</v>
      </c>
      <c r="AM43" s="186"/>
      <c r="AN43" s="186"/>
      <c r="AO43" s="186"/>
      <c r="AP43" s="186"/>
      <c r="AQ43" s="220">
        <v>33</v>
      </c>
      <c r="AR43" s="186" t="s">
        <v>70</v>
      </c>
      <c r="AS43" s="186"/>
      <c r="AT43" s="186"/>
      <c r="AU43" s="220">
        <v>34</v>
      </c>
      <c r="AV43" s="186" t="s">
        <v>70</v>
      </c>
      <c r="AW43" s="185"/>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1"/>
      <c r="BU43" s="181"/>
      <c r="BV43" s="181"/>
      <c r="BW43" s="173">
        <f>SUM(AM43:BV43)</f>
        <v>67</v>
      </c>
      <c r="BX43"/>
      <c r="BY43"/>
      <c r="BZ43"/>
      <c r="CA43"/>
      <c r="CB43"/>
      <c r="CC43"/>
    </row>
    <row r="44" spans="2:81" ht="138">
      <c r="B44" s="360"/>
      <c r="C44" s="359"/>
      <c r="D44" s="327" t="s">
        <v>272</v>
      </c>
      <c r="E44" s="300"/>
      <c r="F44" s="301" t="s">
        <v>61</v>
      </c>
      <c r="G44" s="301" t="s">
        <v>273</v>
      </c>
      <c r="H44" s="301" t="s">
        <v>274</v>
      </c>
      <c r="I44" s="302" t="s">
        <v>275</v>
      </c>
      <c r="J44" s="289" t="s">
        <v>276</v>
      </c>
      <c r="K44" s="240">
        <v>46419</v>
      </c>
      <c r="L44" s="241">
        <v>47116</v>
      </c>
      <c r="M44" s="242" t="s">
        <v>139</v>
      </c>
      <c r="N44" s="242" t="s">
        <v>277</v>
      </c>
      <c r="O44" s="242" t="s">
        <v>278</v>
      </c>
      <c r="P44" s="303" t="s">
        <v>69</v>
      </c>
      <c r="Q44" s="139">
        <v>0</v>
      </c>
      <c r="R44" s="304">
        <v>46054</v>
      </c>
      <c r="S44" s="140"/>
      <c r="T44" s="139"/>
      <c r="U44" s="197">
        <v>0.5</v>
      </c>
      <c r="V44" s="139">
        <v>1</v>
      </c>
      <c r="W44" s="139"/>
      <c r="X44" s="139"/>
      <c r="Y44" s="139"/>
      <c r="Z44" s="139"/>
      <c r="AA44" s="139"/>
      <c r="AB44" s="139"/>
      <c r="AC44" s="198"/>
      <c r="AD44" s="199"/>
      <c r="AE44" s="305">
        <v>54</v>
      </c>
      <c r="AF44" s="220">
        <v>54</v>
      </c>
      <c r="AG44" s="185"/>
      <c r="AH44" s="185"/>
      <c r="AI44" s="185"/>
      <c r="AJ44" s="185"/>
      <c r="AK44" s="185"/>
      <c r="AL44" s="173">
        <f t="shared" si="5"/>
        <v>108</v>
      </c>
      <c r="AM44" s="186"/>
      <c r="AN44" s="186"/>
      <c r="AO44" s="186"/>
      <c r="AP44" s="186"/>
      <c r="AQ44" s="186"/>
      <c r="AR44" s="186"/>
      <c r="AS44" s="186"/>
      <c r="AT44" s="186"/>
      <c r="AU44" s="220">
        <v>54</v>
      </c>
      <c r="AV44" s="186" t="s">
        <v>70</v>
      </c>
      <c r="AW44" s="186"/>
      <c r="AX44" s="186"/>
      <c r="AY44" s="220">
        <v>54</v>
      </c>
      <c r="AZ44" s="186" t="s">
        <v>70</v>
      </c>
      <c r="BA44" s="186"/>
      <c r="BB44" s="186"/>
      <c r="BC44" s="220"/>
      <c r="BD44" s="186"/>
      <c r="BE44" s="186"/>
      <c r="BF44" s="186"/>
      <c r="BG44" s="186"/>
      <c r="BH44" s="186"/>
      <c r="BI44" s="186"/>
      <c r="BJ44" s="186"/>
      <c r="BK44" s="186"/>
      <c r="BL44" s="186"/>
      <c r="BM44" s="186"/>
      <c r="BN44" s="186"/>
      <c r="BO44" s="186"/>
      <c r="BP44" s="186"/>
      <c r="BQ44" s="186"/>
      <c r="BR44" s="186"/>
      <c r="BS44" s="186"/>
      <c r="BT44" s="186"/>
      <c r="BU44" s="186"/>
      <c r="BV44" s="186"/>
      <c r="BW44" s="173">
        <f t="shared" si="6"/>
        <v>108</v>
      </c>
      <c r="BX44"/>
      <c r="BY44"/>
      <c r="BZ44"/>
      <c r="CA44"/>
      <c r="CB44"/>
      <c r="CC44"/>
    </row>
    <row r="45" spans="2:81" ht="221.1">
      <c r="B45" s="360"/>
      <c r="C45" s="359"/>
      <c r="D45" s="328" t="s">
        <v>279</v>
      </c>
      <c r="E45" s="134"/>
      <c r="F45" s="236" t="s">
        <v>61</v>
      </c>
      <c r="G45" s="236" t="s">
        <v>62</v>
      </c>
      <c r="H45" s="236" t="s">
        <v>87</v>
      </c>
      <c r="I45" s="236" t="s">
        <v>88</v>
      </c>
      <c r="J45" s="289" t="s">
        <v>89</v>
      </c>
      <c r="K45" s="226">
        <v>46388</v>
      </c>
      <c r="L45" s="226">
        <v>46934</v>
      </c>
      <c r="M45" s="216" t="s">
        <v>66</v>
      </c>
      <c r="N45" s="216" t="s">
        <v>280</v>
      </c>
      <c r="O45" s="216" t="s">
        <v>281</v>
      </c>
      <c r="P45" s="217" t="s">
        <v>69</v>
      </c>
      <c r="Q45" s="124">
        <v>0</v>
      </c>
      <c r="R45" s="227">
        <v>46388</v>
      </c>
      <c r="S45" s="22"/>
      <c r="T45" s="124"/>
      <c r="U45" s="158">
        <v>0.5</v>
      </c>
      <c r="V45" s="124">
        <v>1</v>
      </c>
      <c r="W45" s="124"/>
      <c r="X45" s="124"/>
      <c r="Y45" s="124"/>
      <c r="Z45" s="124"/>
      <c r="AA45" s="124"/>
      <c r="AB45" s="124"/>
      <c r="AC45" s="278"/>
      <c r="AD45" s="228"/>
      <c r="AE45" s="220">
        <v>153.03482500000001</v>
      </c>
      <c r="AF45" s="220">
        <v>118.5608795</v>
      </c>
      <c r="AG45" s="228"/>
      <c r="AH45" s="180"/>
      <c r="AI45" s="180"/>
      <c r="AJ45" s="180"/>
      <c r="AK45" s="180"/>
      <c r="AL45" s="173">
        <f t="shared" si="5"/>
        <v>271.59570450000001</v>
      </c>
      <c r="AM45" s="186"/>
      <c r="AN45" s="186"/>
      <c r="AO45" s="186"/>
      <c r="AP45" s="186"/>
      <c r="AQ45" s="186"/>
      <c r="AR45" s="186"/>
      <c r="AS45" s="186"/>
      <c r="AT45" s="186"/>
      <c r="AU45" s="220">
        <v>153.03482500000001</v>
      </c>
      <c r="AV45" s="186" t="s">
        <v>70</v>
      </c>
      <c r="AW45" s="186"/>
      <c r="AX45" s="186"/>
      <c r="AY45" s="220">
        <v>118.5608795</v>
      </c>
      <c r="AZ45" s="186" t="s">
        <v>70</v>
      </c>
      <c r="BA45" s="186"/>
      <c r="BB45" s="186"/>
      <c r="BC45" s="186"/>
      <c r="BD45" s="186"/>
      <c r="BE45" s="186"/>
      <c r="BF45" s="186"/>
      <c r="BG45" s="186"/>
      <c r="BH45" s="186"/>
      <c r="BI45" s="186"/>
      <c r="BJ45" s="186"/>
      <c r="BK45" s="186"/>
      <c r="BL45" s="186"/>
      <c r="BM45" s="186"/>
      <c r="BN45" s="186"/>
      <c r="BO45" s="186"/>
      <c r="BP45" s="186"/>
      <c r="BQ45" s="186"/>
      <c r="BR45" s="186"/>
      <c r="BS45" s="220"/>
      <c r="BT45" s="186"/>
      <c r="BU45" s="186"/>
      <c r="BV45" s="186"/>
      <c r="BW45" s="173">
        <f t="shared" si="6"/>
        <v>271.59570450000001</v>
      </c>
      <c r="BX45"/>
      <c r="BY45"/>
      <c r="BZ45"/>
      <c r="CA45"/>
      <c r="CB45"/>
      <c r="CC45"/>
    </row>
    <row r="46" spans="2:81" ht="117">
      <c r="B46" s="360"/>
      <c r="C46" s="359"/>
      <c r="D46" s="328" t="s">
        <v>282</v>
      </c>
      <c r="E46" s="134"/>
      <c r="F46" s="236" t="s">
        <v>61</v>
      </c>
      <c r="G46" s="236" t="s">
        <v>283</v>
      </c>
      <c r="H46" s="236" t="s">
        <v>284</v>
      </c>
      <c r="I46" s="236" t="s">
        <v>285</v>
      </c>
      <c r="J46" s="289" t="s">
        <v>286</v>
      </c>
      <c r="K46" s="226">
        <v>46296</v>
      </c>
      <c r="L46" s="226">
        <v>48942</v>
      </c>
      <c r="M46" s="216" t="s">
        <v>66</v>
      </c>
      <c r="N46" s="216" t="s">
        <v>287</v>
      </c>
      <c r="O46" s="216" t="s">
        <v>288</v>
      </c>
      <c r="P46" s="217" t="s">
        <v>69</v>
      </c>
      <c r="Q46" s="27">
        <v>0</v>
      </c>
      <c r="R46" s="227">
        <v>46296</v>
      </c>
      <c r="S46" s="22"/>
      <c r="T46" s="124">
        <v>0.1</v>
      </c>
      <c r="U46" s="158">
        <v>0.2</v>
      </c>
      <c r="V46" s="124">
        <v>0.35</v>
      </c>
      <c r="W46" s="124">
        <v>0.45</v>
      </c>
      <c r="X46" s="124">
        <v>0.55000000000000004</v>
      </c>
      <c r="Y46" s="124">
        <v>0.85</v>
      </c>
      <c r="Z46" s="124">
        <v>0.92500000000000004</v>
      </c>
      <c r="AA46" s="124">
        <v>1</v>
      </c>
      <c r="AB46" s="124"/>
      <c r="AC46" s="179"/>
      <c r="AD46" s="220">
        <v>48</v>
      </c>
      <c r="AE46" s="220">
        <v>48</v>
      </c>
      <c r="AF46" s="220">
        <v>48</v>
      </c>
      <c r="AG46" s="220">
        <v>48</v>
      </c>
      <c r="AH46" s="220">
        <v>48</v>
      </c>
      <c r="AI46" s="220">
        <v>48</v>
      </c>
      <c r="AJ46" s="220">
        <v>48</v>
      </c>
      <c r="AK46" s="220">
        <v>48</v>
      </c>
      <c r="AL46" s="173">
        <f>SUM(AC46:AK46)</f>
        <v>384</v>
      </c>
      <c r="AM46" s="186"/>
      <c r="AN46" s="186"/>
      <c r="AO46" s="186"/>
      <c r="AP46" s="186"/>
      <c r="AQ46" s="220">
        <v>48</v>
      </c>
      <c r="AR46" s="186" t="s">
        <v>70</v>
      </c>
      <c r="AS46" s="186"/>
      <c r="AT46" s="186"/>
      <c r="AU46" s="220">
        <v>48</v>
      </c>
      <c r="AV46" s="186" t="s">
        <v>70</v>
      </c>
      <c r="AW46" s="186"/>
      <c r="AX46" s="186"/>
      <c r="AY46" s="220">
        <v>48</v>
      </c>
      <c r="AZ46" s="186" t="s">
        <v>70</v>
      </c>
      <c r="BA46" s="186"/>
      <c r="BB46" s="186"/>
      <c r="BC46" s="220">
        <v>48</v>
      </c>
      <c r="BD46" s="186" t="s">
        <v>70</v>
      </c>
      <c r="BE46" s="186"/>
      <c r="BF46" s="186"/>
      <c r="BG46" s="220">
        <v>48</v>
      </c>
      <c r="BH46" s="186" t="s">
        <v>70</v>
      </c>
      <c r="BI46" s="186"/>
      <c r="BJ46" s="186"/>
      <c r="BK46" s="220">
        <v>48</v>
      </c>
      <c r="BL46" s="186" t="s">
        <v>70</v>
      </c>
      <c r="BM46" s="186"/>
      <c r="BN46" s="186"/>
      <c r="BO46" s="220">
        <v>48</v>
      </c>
      <c r="BP46" s="186" t="s">
        <v>70</v>
      </c>
      <c r="BQ46" s="186"/>
      <c r="BR46" s="186"/>
      <c r="BS46" s="220">
        <v>48</v>
      </c>
      <c r="BT46" s="186" t="s">
        <v>70</v>
      </c>
      <c r="BU46" s="186"/>
      <c r="BV46" s="186"/>
      <c r="BW46" s="173">
        <f>SUM(AM46:BV46)</f>
        <v>384</v>
      </c>
      <c r="BX46"/>
      <c r="BY46"/>
      <c r="BZ46"/>
      <c r="CA46"/>
      <c r="CB46"/>
      <c r="CC46"/>
    </row>
    <row r="47" spans="2:81" ht="78">
      <c r="B47" s="360"/>
      <c r="C47" s="359"/>
      <c r="D47" s="297" t="s">
        <v>289</v>
      </c>
      <c r="E47" s="290"/>
      <c r="F47" s="253" t="s">
        <v>173</v>
      </c>
      <c r="G47" s="236" t="s">
        <v>290</v>
      </c>
      <c r="H47" s="236" t="s">
        <v>291</v>
      </c>
      <c r="I47" s="236" t="s">
        <v>292</v>
      </c>
      <c r="J47" s="289" t="s">
        <v>293</v>
      </c>
      <c r="K47" s="200">
        <v>46054</v>
      </c>
      <c r="L47" s="200">
        <v>46386</v>
      </c>
      <c r="M47" s="216" t="s">
        <v>66</v>
      </c>
      <c r="N47" s="315" t="s">
        <v>294</v>
      </c>
      <c r="O47" s="269" t="s">
        <v>295</v>
      </c>
      <c r="P47" s="217" t="s">
        <v>150</v>
      </c>
      <c r="Q47" s="27">
        <v>0</v>
      </c>
      <c r="R47" s="200">
        <v>46054</v>
      </c>
      <c r="S47" s="137"/>
      <c r="T47" s="27">
        <v>1</v>
      </c>
      <c r="U47" s="174"/>
      <c r="V47" s="54"/>
      <c r="W47" s="54"/>
      <c r="X47" s="54"/>
      <c r="Y47" s="54"/>
      <c r="Z47" s="54"/>
      <c r="AA47" s="54"/>
      <c r="AB47" s="54"/>
      <c r="AC47" s="187"/>
      <c r="AD47" s="220">
        <v>2</v>
      </c>
      <c r="AE47" s="185"/>
      <c r="AF47" s="185"/>
      <c r="AG47" s="185"/>
      <c r="AH47" s="185"/>
      <c r="AI47" s="185"/>
      <c r="AJ47" s="185"/>
      <c r="AK47" s="185"/>
      <c r="AL47" s="173">
        <f t="shared" ref="AL47:AL48" si="7">SUM(AC47:AK47)</f>
        <v>2</v>
      </c>
      <c r="AM47" s="186"/>
      <c r="AN47" s="186"/>
      <c r="AO47" s="186"/>
      <c r="AP47" s="186"/>
      <c r="AQ47" s="220">
        <v>2</v>
      </c>
      <c r="AR47" s="186" t="s">
        <v>70</v>
      </c>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73">
        <f t="shared" ref="BW47:BW50" si="8">SUM(AM47:BV47)</f>
        <v>2</v>
      </c>
      <c r="BX47"/>
      <c r="BY47"/>
      <c r="BZ47"/>
      <c r="CA47"/>
      <c r="CB47"/>
      <c r="CC47"/>
    </row>
    <row r="48" spans="2:81" ht="88.5" customHeight="1">
      <c r="B48" s="239"/>
      <c r="C48" s="321"/>
      <c r="D48" s="138" t="s">
        <v>296</v>
      </c>
      <c r="E48" s="134"/>
      <c r="F48" s="236" t="s">
        <v>297</v>
      </c>
      <c r="G48" s="236" t="s">
        <v>283</v>
      </c>
      <c r="H48" s="236" t="s">
        <v>284</v>
      </c>
      <c r="I48" s="224" t="s">
        <v>285</v>
      </c>
      <c r="J48" s="289" t="s">
        <v>298</v>
      </c>
      <c r="K48" s="225">
        <v>46296</v>
      </c>
      <c r="L48" s="226">
        <v>47848</v>
      </c>
      <c r="M48" s="216" t="s">
        <v>66</v>
      </c>
      <c r="N48" s="216" t="s">
        <v>299</v>
      </c>
      <c r="O48" s="216" t="s">
        <v>300</v>
      </c>
      <c r="P48" s="217" t="s">
        <v>69</v>
      </c>
      <c r="Q48" s="124">
        <v>0</v>
      </c>
      <c r="R48" s="227">
        <v>46296</v>
      </c>
      <c r="S48" s="251"/>
      <c r="T48" s="124">
        <v>0.3</v>
      </c>
      <c r="U48" s="158">
        <v>0.3</v>
      </c>
      <c r="V48" s="124">
        <v>0.3</v>
      </c>
      <c r="W48" s="124">
        <v>0.85</v>
      </c>
      <c r="X48" s="124">
        <v>1</v>
      </c>
      <c r="Y48" s="54"/>
      <c r="Z48" s="54"/>
      <c r="AA48" s="54"/>
      <c r="AB48" s="27">
        <v>1</v>
      </c>
      <c r="AC48" s="187"/>
      <c r="AD48" s="220">
        <v>96</v>
      </c>
      <c r="AE48" s="220">
        <v>96</v>
      </c>
      <c r="AF48" s="220">
        <v>96</v>
      </c>
      <c r="AG48" s="220">
        <v>96</v>
      </c>
      <c r="AH48" s="220">
        <v>96</v>
      </c>
      <c r="AI48" s="185"/>
      <c r="AJ48" s="185"/>
      <c r="AK48" s="185"/>
      <c r="AL48" s="173">
        <f t="shared" si="7"/>
        <v>480</v>
      </c>
      <c r="AM48" s="186"/>
      <c r="AN48" s="186"/>
      <c r="AO48" s="186"/>
      <c r="AP48" s="186"/>
      <c r="AQ48" s="220">
        <v>96</v>
      </c>
      <c r="AR48" s="186" t="s">
        <v>70</v>
      </c>
      <c r="AS48" s="186"/>
      <c r="AT48" s="186"/>
      <c r="AU48" s="220">
        <v>96</v>
      </c>
      <c r="AV48" s="186" t="s">
        <v>70</v>
      </c>
      <c r="AW48" s="186"/>
      <c r="AX48" s="186"/>
      <c r="AY48" s="220">
        <v>96</v>
      </c>
      <c r="AZ48" s="186" t="s">
        <v>70</v>
      </c>
      <c r="BA48" s="186"/>
      <c r="BB48" s="186"/>
      <c r="BC48" s="220">
        <v>96</v>
      </c>
      <c r="BD48" s="186" t="s">
        <v>70</v>
      </c>
      <c r="BE48" s="186"/>
      <c r="BF48" s="186"/>
      <c r="BG48" s="220">
        <v>96</v>
      </c>
      <c r="BH48" s="186" t="s">
        <v>70</v>
      </c>
      <c r="BI48" s="186"/>
      <c r="BJ48" s="186"/>
      <c r="BK48" s="186"/>
      <c r="BL48" s="186"/>
      <c r="BM48" s="186"/>
      <c r="BN48" s="186"/>
      <c r="BO48" s="186"/>
      <c r="BP48" s="186"/>
      <c r="BQ48" s="186"/>
      <c r="BR48" s="186"/>
      <c r="BS48" s="186"/>
      <c r="BT48" s="186"/>
      <c r="BU48" s="186"/>
      <c r="BV48" s="186"/>
      <c r="BW48" s="173">
        <f t="shared" si="8"/>
        <v>480</v>
      </c>
      <c r="BX48"/>
      <c r="BY48"/>
      <c r="BZ48"/>
      <c r="CA48"/>
      <c r="CB48"/>
      <c r="CC48"/>
    </row>
    <row r="49" spans="1:81" ht="87" customHeight="1">
      <c r="B49" s="239"/>
      <c r="C49" s="321"/>
      <c r="D49" s="252" t="s">
        <v>301</v>
      </c>
      <c r="E49" s="284"/>
      <c r="F49" s="210" t="s">
        <v>61</v>
      </c>
      <c r="G49" s="210" t="s">
        <v>105</v>
      </c>
      <c r="H49" s="211" t="s">
        <v>302</v>
      </c>
      <c r="I49" s="285" t="s">
        <v>107</v>
      </c>
      <c r="J49" s="289" t="s">
        <v>303</v>
      </c>
      <c r="K49" s="286">
        <v>46073</v>
      </c>
      <c r="L49" s="287">
        <v>46751</v>
      </c>
      <c r="M49" s="216" t="s">
        <v>66</v>
      </c>
      <c r="N49" s="243" t="s">
        <v>304</v>
      </c>
      <c r="O49" s="243" t="s">
        <v>305</v>
      </c>
      <c r="P49" s="217" t="s">
        <v>69</v>
      </c>
      <c r="Q49" s="124">
        <v>0</v>
      </c>
      <c r="R49" s="288">
        <v>46073</v>
      </c>
      <c r="S49" s="22"/>
      <c r="T49" s="124">
        <v>0.3</v>
      </c>
      <c r="U49" s="158">
        <v>1</v>
      </c>
      <c r="V49" s="22"/>
      <c r="W49" s="22"/>
      <c r="X49" s="22"/>
      <c r="Y49" s="22"/>
      <c r="Z49" s="22"/>
      <c r="AA49" s="22"/>
      <c r="AB49" s="27">
        <v>1</v>
      </c>
      <c r="AC49" s="179"/>
      <c r="AD49" s="220">
        <v>24</v>
      </c>
      <c r="AE49" s="220">
        <v>24</v>
      </c>
      <c r="AF49" s="185"/>
      <c r="AG49" s="185"/>
      <c r="AH49" s="185"/>
      <c r="AI49" s="185"/>
      <c r="AJ49" s="185"/>
      <c r="AK49" s="185"/>
      <c r="AL49" s="173">
        <f>SUM(AC49:AK49)</f>
        <v>48</v>
      </c>
      <c r="AM49" s="186"/>
      <c r="AN49" s="186"/>
      <c r="AO49" s="186"/>
      <c r="AP49" s="186"/>
      <c r="AQ49" s="262">
        <v>24</v>
      </c>
      <c r="AR49" s="186" t="s">
        <v>70</v>
      </c>
      <c r="AS49" s="186"/>
      <c r="AT49" s="186"/>
      <c r="AU49" s="262">
        <v>24</v>
      </c>
      <c r="AV49" s="186" t="s">
        <v>70</v>
      </c>
      <c r="AW49" s="262"/>
      <c r="AX49" s="186"/>
      <c r="AY49" s="186"/>
      <c r="AZ49" s="186"/>
      <c r="BA49" s="186"/>
      <c r="BB49" s="186"/>
      <c r="BC49" s="186"/>
      <c r="BD49" s="186"/>
      <c r="BE49" s="186"/>
      <c r="BF49" s="186"/>
      <c r="BG49" s="186"/>
      <c r="BH49" s="186"/>
      <c r="BI49" s="186"/>
      <c r="BJ49" s="186"/>
      <c r="BK49" s="186"/>
      <c r="BL49" s="186"/>
      <c r="BM49" s="186"/>
      <c r="BN49" s="186"/>
      <c r="BO49" s="186"/>
      <c r="BP49" s="186"/>
      <c r="BQ49" s="186"/>
      <c r="BR49" s="186"/>
      <c r="BS49" s="186"/>
      <c r="BT49" s="186"/>
      <c r="BU49" s="186"/>
      <c r="BV49" s="186"/>
      <c r="BW49" s="173">
        <f t="shared" si="8"/>
        <v>48</v>
      </c>
      <c r="BX49"/>
      <c r="BY49"/>
      <c r="BZ49"/>
      <c r="CA49"/>
      <c r="CB49"/>
      <c r="CC49"/>
    </row>
    <row r="50" spans="1:81" ht="106.5" customHeight="1">
      <c r="B50" s="239"/>
      <c r="C50" s="321"/>
      <c r="D50" s="230" t="s">
        <v>306</v>
      </c>
      <c r="E50" s="134"/>
      <c r="F50" s="231" t="s">
        <v>79</v>
      </c>
      <c r="G50" s="232" t="s">
        <v>80</v>
      </c>
      <c r="H50" s="233" t="s">
        <v>81</v>
      </c>
      <c r="I50" s="233" t="s">
        <v>82</v>
      </c>
      <c r="J50" s="323" t="s">
        <v>83</v>
      </c>
      <c r="K50" s="225">
        <v>46266</v>
      </c>
      <c r="L50" s="226">
        <v>47299</v>
      </c>
      <c r="M50" s="216" t="s">
        <v>66</v>
      </c>
      <c r="N50" s="216" t="s">
        <v>84</v>
      </c>
      <c r="O50" s="216" t="s">
        <v>85</v>
      </c>
      <c r="P50" s="217" t="s">
        <v>69</v>
      </c>
      <c r="Q50" s="124">
        <v>0</v>
      </c>
      <c r="R50" s="227">
        <v>46266</v>
      </c>
      <c r="S50" s="22"/>
      <c r="T50" s="124">
        <v>0.2</v>
      </c>
      <c r="U50" s="158">
        <v>0.5</v>
      </c>
      <c r="V50" s="124">
        <v>0.7</v>
      </c>
      <c r="W50" s="124">
        <v>1</v>
      </c>
      <c r="X50" s="22"/>
      <c r="Y50" s="22"/>
      <c r="Z50" s="22"/>
      <c r="AA50" s="22"/>
      <c r="AB50" s="124">
        <v>1</v>
      </c>
      <c r="AC50" s="179"/>
      <c r="AD50" s="220">
        <v>74.50333333333333</v>
      </c>
      <c r="AE50" s="220">
        <v>153.03482500000001</v>
      </c>
      <c r="AF50" s="220">
        <v>184.12449950000001</v>
      </c>
      <c r="AG50" s="220">
        <v>357.89329483863725</v>
      </c>
      <c r="AH50" s="180"/>
      <c r="AI50" s="180"/>
      <c r="AJ50" s="180"/>
      <c r="AK50" s="180"/>
      <c r="AL50" s="173">
        <f>SUM(AC50:AK50)</f>
        <v>769.55595267197054</v>
      </c>
      <c r="AM50" s="181"/>
      <c r="AN50" s="182"/>
      <c r="AO50" s="183"/>
      <c r="AP50" s="182"/>
      <c r="AQ50" s="173">
        <v>74.50333333333333</v>
      </c>
      <c r="AR50" s="183" t="s">
        <v>70</v>
      </c>
      <c r="AS50" s="183"/>
      <c r="AT50" s="182"/>
      <c r="AU50" s="173">
        <v>153.03482500000001</v>
      </c>
      <c r="AV50" s="181" t="s">
        <v>70</v>
      </c>
      <c r="AW50" s="180"/>
      <c r="AX50" s="181"/>
      <c r="AY50" s="173">
        <v>184.12449950000001</v>
      </c>
      <c r="AZ50" s="181" t="s">
        <v>70</v>
      </c>
      <c r="BA50" s="181"/>
      <c r="BB50" s="181"/>
      <c r="BC50" s="173">
        <v>357.89329483863725</v>
      </c>
      <c r="BD50" s="181" t="s">
        <v>70</v>
      </c>
      <c r="BE50" s="181"/>
      <c r="BF50" s="181"/>
      <c r="BG50" s="181"/>
      <c r="BH50" s="181"/>
      <c r="BI50" s="181"/>
      <c r="BJ50" s="181"/>
      <c r="BK50" s="181"/>
      <c r="BL50" s="181"/>
      <c r="BM50" s="181"/>
      <c r="BN50" s="181"/>
      <c r="BO50" s="181"/>
      <c r="BP50" s="181"/>
      <c r="BQ50" s="181"/>
      <c r="BR50" s="181"/>
      <c r="BS50" s="181"/>
      <c r="BT50" s="181"/>
      <c r="BU50" s="181"/>
      <c r="BV50" s="181"/>
      <c r="BW50" s="173">
        <f t="shared" si="8"/>
        <v>769.55595267197054</v>
      </c>
      <c r="BX50"/>
      <c r="BY50"/>
      <c r="BZ50"/>
      <c r="CA50"/>
      <c r="CB50"/>
      <c r="CC50"/>
    </row>
    <row r="51" spans="1:81" ht="156">
      <c r="A51" s="16"/>
      <c r="B51" s="360" t="s">
        <v>307</v>
      </c>
      <c r="C51" s="359"/>
      <c r="D51" s="316" t="s">
        <v>308</v>
      </c>
      <c r="E51" s="134"/>
      <c r="F51" s="236" t="s">
        <v>61</v>
      </c>
      <c r="G51" s="236" t="s">
        <v>62</v>
      </c>
      <c r="H51" s="236" t="s">
        <v>87</v>
      </c>
      <c r="I51" s="236" t="s">
        <v>88</v>
      </c>
      <c r="J51" s="289" t="s">
        <v>89</v>
      </c>
      <c r="K51" s="226">
        <v>46296</v>
      </c>
      <c r="L51" s="226">
        <v>48852</v>
      </c>
      <c r="M51" s="216" t="s">
        <v>139</v>
      </c>
      <c r="N51" s="216" t="s">
        <v>309</v>
      </c>
      <c r="O51" s="216" t="s">
        <v>310</v>
      </c>
      <c r="P51" s="217" t="s">
        <v>69</v>
      </c>
      <c r="Q51" s="124">
        <v>0</v>
      </c>
      <c r="R51" s="227">
        <v>46296</v>
      </c>
      <c r="S51" s="21"/>
      <c r="T51" s="124">
        <v>0.05</v>
      </c>
      <c r="U51" s="158">
        <v>0.15</v>
      </c>
      <c r="V51" s="124">
        <v>0.25</v>
      </c>
      <c r="W51" s="124">
        <v>0.35</v>
      </c>
      <c r="X51" s="124">
        <v>0.47</v>
      </c>
      <c r="Y51" s="124">
        <v>0.62</v>
      </c>
      <c r="Z51" s="124">
        <v>0.79</v>
      </c>
      <c r="AA51" s="124">
        <v>1</v>
      </c>
      <c r="AB51" s="124"/>
      <c r="AC51" s="179"/>
      <c r="AD51" s="220">
        <v>30</v>
      </c>
      <c r="AE51" s="220">
        <v>31</v>
      </c>
      <c r="AF51" s="220">
        <v>32</v>
      </c>
      <c r="AG51" s="220">
        <v>33</v>
      </c>
      <c r="AH51" s="220">
        <v>34</v>
      </c>
      <c r="AI51" s="220">
        <v>35</v>
      </c>
      <c r="AJ51" s="220">
        <v>36</v>
      </c>
      <c r="AK51" s="220">
        <v>37</v>
      </c>
      <c r="AL51" s="173">
        <f t="shared" si="5"/>
        <v>268</v>
      </c>
      <c r="AM51" s="186"/>
      <c r="AN51" s="186"/>
      <c r="AO51" s="186"/>
      <c r="AP51" s="186"/>
      <c r="AQ51" s="220">
        <v>30</v>
      </c>
      <c r="AR51" s="186" t="s">
        <v>70</v>
      </c>
      <c r="AS51" s="186"/>
      <c r="AT51" s="186"/>
      <c r="AU51" s="220">
        <v>31</v>
      </c>
      <c r="AV51" s="186" t="s">
        <v>70</v>
      </c>
      <c r="AW51" s="185"/>
      <c r="AX51" s="186"/>
      <c r="AY51" s="220">
        <v>32</v>
      </c>
      <c r="AZ51" s="186" t="s">
        <v>70</v>
      </c>
      <c r="BA51" s="186"/>
      <c r="BB51" s="186"/>
      <c r="BC51" s="220">
        <v>33</v>
      </c>
      <c r="BD51" s="186" t="s">
        <v>70</v>
      </c>
      <c r="BE51" s="186"/>
      <c r="BF51" s="186"/>
      <c r="BG51" s="220">
        <v>34</v>
      </c>
      <c r="BH51" s="186" t="s">
        <v>70</v>
      </c>
      <c r="BI51" s="186"/>
      <c r="BJ51" s="186"/>
      <c r="BK51" s="220">
        <v>35</v>
      </c>
      <c r="BL51" s="186" t="s">
        <v>70</v>
      </c>
      <c r="BM51" s="186"/>
      <c r="BN51" s="186"/>
      <c r="BO51" s="220">
        <v>36</v>
      </c>
      <c r="BP51" s="186" t="s">
        <v>70</v>
      </c>
      <c r="BQ51" s="186"/>
      <c r="BR51" s="186"/>
      <c r="BS51" s="220">
        <v>37</v>
      </c>
      <c r="BT51" s="181" t="s">
        <v>70</v>
      </c>
      <c r="BU51" s="181"/>
      <c r="BV51" s="181"/>
      <c r="BW51" s="173">
        <f t="shared" si="6"/>
        <v>268</v>
      </c>
      <c r="BX51"/>
      <c r="BY51"/>
      <c r="BZ51"/>
      <c r="CA51"/>
      <c r="CB51"/>
      <c r="CC51"/>
    </row>
    <row r="52" spans="1:81" ht="117">
      <c r="B52" s="360"/>
      <c r="C52" s="359"/>
      <c r="D52" s="317" t="s">
        <v>311</v>
      </c>
      <c r="E52" s="134"/>
      <c r="F52" s="236" t="s">
        <v>61</v>
      </c>
      <c r="G52" s="236" t="s">
        <v>105</v>
      </c>
      <c r="H52" s="236" t="s">
        <v>312</v>
      </c>
      <c r="I52" s="236" t="s">
        <v>313</v>
      </c>
      <c r="J52" s="289" t="s">
        <v>314</v>
      </c>
      <c r="K52" s="226">
        <v>46784</v>
      </c>
      <c r="L52" s="226">
        <v>47848</v>
      </c>
      <c r="M52" s="216" t="s">
        <v>66</v>
      </c>
      <c r="N52" s="216" t="s">
        <v>315</v>
      </c>
      <c r="O52" s="216" t="s">
        <v>316</v>
      </c>
      <c r="P52" s="217" t="s">
        <v>69</v>
      </c>
      <c r="Q52" s="124">
        <v>0</v>
      </c>
      <c r="R52" s="227">
        <v>46784</v>
      </c>
      <c r="S52" s="22"/>
      <c r="T52" s="124"/>
      <c r="U52" s="158"/>
      <c r="V52" s="124">
        <v>0.3</v>
      </c>
      <c r="W52" s="124">
        <v>0.7</v>
      </c>
      <c r="X52" s="124">
        <v>1</v>
      </c>
      <c r="Y52" s="124"/>
      <c r="Z52" s="124"/>
      <c r="AA52" s="124"/>
      <c r="AB52" s="124"/>
      <c r="AC52" s="179"/>
      <c r="AD52" s="185"/>
      <c r="AE52" s="185"/>
      <c r="AF52" s="220">
        <v>20</v>
      </c>
      <c r="AG52" s="220">
        <v>21</v>
      </c>
      <c r="AH52" s="220">
        <v>22</v>
      </c>
      <c r="AI52" s="220"/>
      <c r="AJ52" s="185"/>
      <c r="AK52" s="185"/>
      <c r="AL52" s="173">
        <f t="shared" si="5"/>
        <v>63</v>
      </c>
      <c r="AM52" s="186"/>
      <c r="AN52" s="186"/>
      <c r="AO52" s="186"/>
      <c r="AP52" s="186"/>
      <c r="AQ52" s="186"/>
      <c r="AR52" s="186"/>
      <c r="AS52" s="186"/>
      <c r="AT52" s="186"/>
      <c r="AU52" s="185"/>
      <c r="AV52" s="186"/>
      <c r="AW52" s="185"/>
      <c r="AX52" s="186"/>
      <c r="AY52" s="220">
        <v>20</v>
      </c>
      <c r="AZ52" s="186" t="s">
        <v>70</v>
      </c>
      <c r="BA52" s="186"/>
      <c r="BB52" s="220"/>
      <c r="BC52" s="220">
        <v>21</v>
      </c>
      <c r="BD52" s="186" t="s">
        <v>70</v>
      </c>
      <c r="BE52" s="186"/>
      <c r="BF52" s="186"/>
      <c r="BG52" s="220">
        <v>22</v>
      </c>
      <c r="BH52" s="186" t="s">
        <v>70</v>
      </c>
      <c r="BI52" s="186"/>
      <c r="BJ52" s="186"/>
      <c r="BK52" s="186"/>
      <c r="BL52" s="186"/>
      <c r="BM52" s="186"/>
      <c r="BN52" s="186"/>
      <c r="BO52" s="186"/>
      <c r="BP52" s="186"/>
      <c r="BQ52" s="186"/>
      <c r="BR52" s="186"/>
      <c r="BS52" s="186"/>
      <c r="BT52" s="181"/>
      <c r="BU52" s="181"/>
      <c r="BV52" s="181"/>
      <c r="BW52" s="173">
        <f t="shared" si="6"/>
        <v>63</v>
      </c>
      <c r="BX52"/>
      <c r="BY52"/>
      <c r="BZ52"/>
      <c r="CA52"/>
      <c r="CB52"/>
      <c r="CC52"/>
    </row>
    <row r="53" spans="1:81" ht="104.1">
      <c r="B53" s="360"/>
      <c r="C53" s="359"/>
      <c r="D53" s="292" t="s">
        <v>317</v>
      </c>
      <c r="E53" s="134"/>
      <c r="F53" s="236" t="s">
        <v>61</v>
      </c>
      <c r="G53" s="236" t="s">
        <v>318</v>
      </c>
      <c r="H53" s="236" t="s">
        <v>319</v>
      </c>
      <c r="I53" s="224" t="s">
        <v>320</v>
      </c>
      <c r="J53" s="289" t="s">
        <v>321</v>
      </c>
      <c r="K53" s="226">
        <v>46055</v>
      </c>
      <c r="L53" s="226">
        <v>48852</v>
      </c>
      <c r="M53" s="216" t="s">
        <v>66</v>
      </c>
      <c r="N53" s="216" t="s">
        <v>322</v>
      </c>
      <c r="O53" s="216" t="s">
        <v>323</v>
      </c>
      <c r="P53" s="217" t="s">
        <v>69</v>
      </c>
      <c r="Q53" s="124">
        <v>0</v>
      </c>
      <c r="R53" s="227">
        <v>46055</v>
      </c>
      <c r="S53" s="251"/>
      <c r="T53" s="124">
        <v>0.1</v>
      </c>
      <c r="U53" s="158">
        <v>0.35</v>
      </c>
      <c r="V53" s="124">
        <v>0.6</v>
      </c>
      <c r="W53" s="124">
        <v>0.67499999999999993</v>
      </c>
      <c r="X53" s="124">
        <v>0.74999999999999989</v>
      </c>
      <c r="Y53" s="124">
        <v>0.82499999999999984</v>
      </c>
      <c r="Z53" s="124">
        <v>0.8999999999999998</v>
      </c>
      <c r="AA53" s="124">
        <v>1</v>
      </c>
      <c r="AB53" s="124"/>
      <c r="AC53" s="190"/>
      <c r="AD53" s="220">
        <v>44</v>
      </c>
      <c r="AE53" s="220">
        <v>44</v>
      </c>
      <c r="AF53" s="220">
        <v>44</v>
      </c>
      <c r="AG53" s="220">
        <v>44</v>
      </c>
      <c r="AH53" s="220">
        <v>44</v>
      </c>
      <c r="AI53" s="220">
        <v>44</v>
      </c>
      <c r="AJ53" s="220">
        <v>44</v>
      </c>
      <c r="AK53" s="220">
        <v>33</v>
      </c>
      <c r="AL53" s="173">
        <f t="shared" si="5"/>
        <v>341</v>
      </c>
      <c r="AM53" s="186"/>
      <c r="AN53" s="186"/>
      <c r="AO53" s="186"/>
      <c r="AP53" s="186"/>
      <c r="AQ53" s="220">
        <v>44</v>
      </c>
      <c r="AR53" s="186" t="s">
        <v>70</v>
      </c>
      <c r="AS53" s="186"/>
      <c r="AT53" s="186"/>
      <c r="AU53" s="220">
        <v>44</v>
      </c>
      <c r="AV53" s="186" t="s">
        <v>70</v>
      </c>
      <c r="AW53" s="186"/>
      <c r="AX53" s="186"/>
      <c r="AY53" s="220">
        <v>44</v>
      </c>
      <c r="AZ53" s="186" t="s">
        <v>70</v>
      </c>
      <c r="BA53" s="186"/>
      <c r="BB53" s="186"/>
      <c r="BC53" s="220">
        <v>44</v>
      </c>
      <c r="BD53" s="186" t="s">
        <v>70</v>
      </c>
      <c r="BE53" s="186"/>
      <c r="BF53" s="186"/>
      <c r="BG53" s="220">
        <v>44</v>
      </c>
      <c r="BH53" s="186" t="s">
        <v>70</v>
      </c>
      <c r="BI53" s="186"/>
      <c r="BJ53" s="186"/>
      <c r="BK53" s="220">
        <v>44</v>
      </c>
      <c r="BL53" s="186" t="s">
        <v>70</v>
      </c>
      <c r="BM53" s="186"/>
      <c r="BN53" s="186"/>
      <c r="BO53" s="220">
        <v>44</v>
      </c>
      <c r="BP53" s="186" t="s">
        <v>70</v>
      </c>
      <c r="BQ53" s="186"/>
      <c r="BR53" s="186"/>
      <c r="BS53" s="220">
        <v>33</v>
      </c>
      <c r="BT53" s="186" t="s">
        <v>70</v>
      </c>
      <c r="BU53" s="186"/>
      <c r="BV53" s="186"/>
      <c r="BW53" s="173">
        <f t="shared" si="6"/>
        <v>341</v>
      </c>
      <c r="BX53"/>
      <c r="BY53"/>
      <c r="BZ53"/>
      <c r="CA53"/>
      <c r="CB53"/>
      <c r="CC53"/>
    </row>
    <row r="54" spans="1:81" ht="156">
      <c r="B54" s="360"/>
      <c r="C54" s="359"/>
      <c r="D54" s="292" t="s">
        <v>324</v>
      </c>
      <c r="E54" s="134"/>
      <c r="F54" s="236" t="s">
        <v>325</v>
      </c>
      <c r="G54" s="236" t="s">
        <v>326</v>
      </c>
      <c r="H54" s="236" t="s">
        <v>327</v>
      </c>
      <c r="I54" s="236" t="s">
        <v>328</v>
      </c>
      <c r="J54" s="289" t="s">
        <v>329</v>
      </c>
      <c r="K54" s="226">
        <v>46296</v>
      </c>
      <c r="L54" s="226">
        <v>48852</v>
      </c>
      <c r="M54" s="216" t="s">
        <v>330</v>
      </c>
      <c r="N54" s="216" t="s">
        <v>331</v>
      </c>
      <c r="O54" s="216" t="s">
        <v>332</v>
      </c>
      <c r="P54" s="217" t="s">
        <v>69</v>
      </c>
      <c r="Q54" s="124">
        <v>0</v>
      </c>
      <c r="R54" s="227">
        <v>46296</v>
      </c>
      <c r="S54" s="21"/>
      <c r="T54" s="124">
        <v>0.13</v>
      </c>
      <c r="U54" s="158">
        <v>0.25</v>
      </c>
      <c r="V54" s="124">
        <v>0.5</v>
      </c>
      <c r="W54" s="124">
        <v>0.6</v>
      </c>
      <c r="X54" s="124">
        <v>0.75</v>
      </c>
      <c r="Y54" s="124">
        <v>0.75</v>
      </c>
      <c r="Z54" s="124">
        <v>0.9</v>
      </c>
      <c r="AA54" s="124">
        <v>1</v>
      </c>
      <c r="AB54" s="124"/>
      <c r="AC54" s="190"/>
      <c r="AD54" s="220">
        <v>50</v>
      </c>
      <c r="AE54" s="220">
        <v>54</v>
      </c>
      <c r="AF54" s="173">
        <v>54</v>
      </c>
      <c r="AG54" s="173">
        <v>54</v>
      </c>
      <c r="AH54" s="173">
        <v>54</v>
      </c>
      <c r="AI54" s="173">
        <v>30</v>
      </c>
      <c r="AJ54" s="173">
        <v>30</v>
      </c>
      <c r="AK54" s="220">
        <v>13</v>
      </c>
      <c r="AL54" s="173">
        <f>SUM(AC54:AK54)</f>
        <v>339</v>
      </c>
      <c r="AM54" s="181"/>
      <c r="AN54" s="182"/>
      <c r="AO54" s="183"/>
      <c r="AP54" s="182"/>
      <c r="AQ54" s="220">
        <v>25</v>
      </c>
      <c r="AR54" s="186" t="s">
        <v>70</v>
      </c>
      <c r="AS54" s="186">
        <v>25</v>
      </c>
      <c r="AT54" s="186" t="s">
        <v>333</v>
      </c>
      <c r="AU54" s="220">
        <v>27</v>
      </c>
      <c r="AV54" s="186" t="s">
        <v>70</v>
      </c>
      <c r="AW54" s="185">
        <v>27</v>
      </c>
      <c r="AX54" s="186" t="s">
        <v>333</v>
      </c>
      <c r="AY54" s="220">
        <v>27</v>
      </c>
      <c r="AZ54" s="186" t="s">
        <v>70</v>
      </c>
      <c r="BA54" s="186">
        <v>27</v>
      </c>
      <c r="BB54" s="186" t="s">
        <v>333</v>
      </c>
      <c r="BC54" s="220">
        <v>27</v>
      </c>
      <c r="BD54" s="186" t="s">
        <v>70</v>
      </c>
      <c r="BE54" s="186">
        <v>27</v>
      </c>
      <c r="BF54" s="186" t="s">
        <v>333</v>
      </c>
      <c r="BG54" s="220">
        <v>27</v>
      </c>
      <c r="BH54" s="186" t="s">
        <v>70</v>
      </c>
      <c r="BI54" s="186">
        <v>27</v>
      </c>
      <c r="BJ54" s="186" t="s">
        <v>333</v>
      </c>
      <c r="BK54" s="220">
        <v>15</v>
      </c>
      <c r="BL54" s="186" t="s">
        <v>70</v>
      </c>
      <c r="BM54" s="186">
        <v>15</v>
      </c>
      <c r="BN54" s="186" t="s">
        <v>333</v>
      </c>
      <c r="BO54" s="220">
        <v>15</v>
      </c>
      <c r="BP54" s="186" t="s">
        <v>70</v>
      </c>
      <c r="BQ54" s="186">
        <v>15</v>
      </c>
      <c r="BR54" s="186" t="s">
        <v>333</v>
      </c>
      <c r="BS54" s="220">
        <v>6.5</v>
      </c>
      <c r="BT54" s="186" t="s">
        <v>70</v>
      </c>
      <c r="BU54" s="186">
        <v>6.5</v>
      </c>
      <c r="BV54" s="186" t="s">
        <v>333</v>
      </c>
      <c r="BW54" s="173">
        <f>SUM(AM54:BV54)</f>
        <v>339</v>
      </c>
      <c r="BX54"/>
      <c r="BY54"/>
      <c r="BZ54"/>
      <c r="CA54"/>
      <c r="CB54"/>
      <c r="CC54"/>
    </row>
    <row r="55" spans="1:81" ht="117">
      <c r="B55" s="360"/>
      <c r="C55" s="359"/>
      <c r="D55" s="306" t="s">
        <v>334</v>
      </c>
      <c r="E55" s="307"/>
      <c r="F55" s="236" t="s">
        <v>61</v>
      </c>
      <c r="G55" s="236" t="s">
        <v>335</v>
      </c>
      <c r="H55" s="236" t="s">
        <v>336</v>
      </c>
      <c r="I55" s="236" t="s">
        <v>337</v>
      </c>
      <c r="J55" s="289" t="s">
        <v>338</v>
      </c>
      <c r="K55" s="226">
        <v>46204</v>
      </c>
      <c r="L55" s="226">
        <v>47118</v>
      </c>
      <c r="M55" s="216" t="s">
        <v>66</v>
      </c>
      <c r="N55" s="216" t="s">
        <v>339</v>
      </c>
      <c r="O55" s="216" t="s">
        <v>340</v>
      </c>
      <c r="P55" s="303" t="s">
        <v>69</v>
      </c>
      <c r="Q55" s="124">
        <v>0</v>
      </c>
      <c r="R55" s="227">
        <v>46204</v>
      </c>
      <c r="S55" s="21"/>
      <c r="T55" s="124">
        <v>0.2</v>
      </c>
      <c r="U55" s="158">
        <v>0.4</v>
      </c>
      <c r="V55" s="124">
        <v>1</v>
      </c>
      <c r="W55" s="124"/>
      <c r="X55" s="124"/>
      <c r="Y55" s="124"/>
      <c r="Z55" s="124"/>
      <c r="AA55" s="124"/>
      <c r="AB55" s="124"/>
      <c r="AC55" s="190"/>
      <c r="AD55" s="220">
        <v>70</v>
      </c>
      <c r="AE55" s="220">
        <v>110</v>
      </c>
      <c r="AF55" s="220">
        <v>130</v>
      </c>
      <c r="AG55" s="185"/>
      <c r="AH55" s="185"/>
      <c r="AI55" s="185"/>
      <c r="AJ55" s="185"/>
      <c r="AK55" s="185"/>
      <c r="AL55" s="173">
        <f>SUM(AC55:AK55)</f>
        <v>310</v>
      </c>
      <c r="AM55" s="181"/>
      <c r="AN55" s="182"/>
      <c r="AO55" s="183"/>
      <c r="AP55" s="182"/>
      <c r="AQ55" s="220">
        <v>70</v>
      </c>
      <c r="AR55" s="186" t="s">
        <v>70</v>
      </c>
      <c r="AS55" s="186"/>
      <c r="AT55" s="186"/>
      <c r="AU55" s="220">
        <v>110</v>
      </c>
      <c r="AV55" s="186" t="s">
        <v>70</v>
      </c>
      <c r="AW55" s="186"/>
      <c r="AX55" s="186"/>
      <c r="AY55" s="220">
        <v>130</v>
      </c>
      <c r="AZ55" s="186" t="s">
        <v>70</v>
      </c>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73">
        <f t="shared" si="6"/>
        <v>310</v>
      </c>
      <c r="BX55"/>
      <c r="BY55"/>
      <c r="BZ55"/>
      <c r="CA55"/>
      <c r="CB55"/>
      <c r="CC55"/>
    </row>
    <row r="56" spans="1:81" ht="168.95">
      <c r="B56" s="360"/>
      <c r="C56" s="359"/>
      <c r="D56" s="296" t="s">
        <v>341</v>
      </c>
      <c r="E56" s="134"/>
      <c r="F56" s="236" t="s">
        <v>61</v>
      </c>
      <c r="G56" s="236" t="s">
        <v>342</v>
      </c>
      <c r="H56" s="236" t="s">
        <v>343</v>
      </c>
      <c r="I56" s="236" t="s">
        <v>344</v>
      </c>
      <c r="J56" s="289" t="s">
        <v>345</v>
      </c>
      <c r="K56" s="226">
        <v>46055</v>
      </c>
      <c r="L56" s="226">
        <v>48852</v>
      </c>
      <c r="M56" s="216" t="s">
        <v>66</v>
      </c>
      <c r="N56" s="216" t="s">
        <v>346</v>
      </c>
      <c r="O56" s="216" t="s">
        <v>347</v>
      </c>
      <c r="P56" s="217" t="s">
        <v>69</v>
      </c>
      <c r="Q56" s="124">
        <v>0</v>
      </c>
      <c r="R56" s="227">
        <v>46055</v>
      </c>
      <c r="S56" s="22"/>
      <c r="T56" s="310">
        <v>0.1</v>
      </c>
      <c r="U56" s="312">
        <v>0.3</v>
      </c>
      <c r="V56" s="124">
        <v>0.5</v>
      </c>
      <c r="W56" s="124">
        <v>0.6</v>
      </c>
      <c r="X56" s="124">
        <v>0.7</v>
      </c>
      <c r="Y56" s="124">
        <v>0.8</v>
      </c>
      <c r="Z56" s="124">
        <v>0.9</v>
      </c>
      <c r="AA56" s="124">
        <v>1</v>
      </c>
      <c r="AB56" s="124"/>
      <c r="AC56" s="190"/>
      <c r="AD56" s="220">
        <v>44</v>
      </c>
      <c r="AE56" s="220">
        <v>44</v>
      </c>
      <c r="AF56" s="220">
        <v>44</v>
      </c>
      <c r="AG56" s="220">
        <v>44</v>
      </c>
      <c r="AH56" s="220">
        <v>44</v>
      </c>
      <c r="AI56" s="220">
        <v>44</v>
      </c>
      <c r="AJ56" s="220">
        <v>44</v>
      </c>
      <c r="AK56" s="220">
        <v>33</v>
      </c>
      <c r="AL56" s="173">
        <f t="shared" ref="AL56:AL59" si="9">SUM(AC56:AK56)</f>
        <v>341</v>
      </c>
      <c r="AM56" s="181"/>
      <c r="AN56" s="182"/>
      <c r="AO56" s="183"/>
      <c r="AP56" s="182"/>
      <c r="AQ56" s="220">
        <v>44</v>
      </c>
      <c r="AR56" s="186" t="s">
        <v>70</v>
      </c>
      <c r="AS56" s="186"/>
      <c r="AT56" s="186"/>
      <c r="AU56" s="220">
        <v>44</v>
      </c>
      <c r="AV56" s="186" t="s">
        <v>70</v>
      </c>
      <c r="AW56" s="186"/>
      <c r="AX56" s="186"/>
      <c r="AY56" s="220">
        <v>44</v>
      </c>
      <c r="AZ56" s="186" t="s">
        <v>70</v>
      </c>
      <c r="BA56" s="186"/>
      <c r="BB56" s="186"/>
      <c r="BC56" s="220">
        <v>44</v>
      </c>
      <c r="BD56" s="186" t="s">
        <v>70</v>
      </c>
      <c r="BE56" s="186"/>
      <c r="BF56" s="186"/>
      <c r="BG56" s="220">
        <v>44</v>
      </c>
      <c r="BH56" s="186" t="s">
        <v>70</v>
      </c>
      <c r="BI56" s="186"/>
      <c r="BJ56" s="186"/>
      <c r="BK56" s="220">
        <v>44</v>
      </c>
      <c r="BL56" s="186" t="s">
        <v>70</v>
      </c>
      <c r="BM56" s="186"/>
      <c r="BN56" s="186"/>
      <c r="BO56" s="220">
        <v>44</v>
      </c>
      <c r="BP56" s="186" t="s">
        <v>70</v>
      </c>
      <c r="BQ56" s="186"/>
      <c r="BR56" s="186"/>
      <c r="BS56" s="220">
        <v>33</v>
      </c>
      <c r="BT56" s="186" t="s">
        <v>70</v>
      </c>
      <c r="BU56" s="186"/>
      <c r="BV56" s="186"/>
      <c r="BW56" s="173">
        <f t="shared" si="6"/>
        <v>341</v>
      </c>
      <c r="BX56"/>
      <c r="BY56"/>
      <c r="BZ56"/>
      <c r="CA56"/>
      <c r="CB56"/>
      <c r="CC56"/>
    </row>
    <row r="57" spans="1:81" ht="129.94999999999999">
      <c r="B57" s="360"/>
      <c r="C57" s="359"/>
      <c r="D57" s="292" t="s">
        <v>348</v>
      </c>
      <c r="E57" s="134"/>
      <c r="F57" s="236" t="s">
        <v>202</v>
      </c>
      <c r="G57" s="223" t="s">
        <v>349</v>
      </c>
      <c r="H57" s="236" t="s">
        <v>350</v>
      </c>
      <c r="I57" s="210" t="s">
        <v>107</v>
      </c>
      <c r="J57" s="289" t="s">
        <v>108</v>
      </c>
      <c r="K57" s="226">
        <v>46082</v>
      </c>
      <c r="L57" s="226">
        <v>48760</v>
      </c>
      <c r="M57" s="216" t="s">
        <v>66</v>
      </c>
      <c r="N57" s="216" t="s">
        <v>351</v>
      </c>
      <c r="O57" s="216" t="s">
        <v>352</v>
      </c>
      <c r="P57" s="217" t="s">
        <v>69</v>
      </c>
      <c r="Q57" s="124">
        <v>0</v>
      </c>
      <c r="R57" s="227">
        <v>46082</v>
      </c>
      <c r="S57" s="22"/>
      <c r="T57" s="124">
        <v>0.15</v>
      </c>
      <c r="U57" s="158">
        <v>0.25</v>
      </c>
      <c r="V57" s="124">
        <v>0.35</v>
      </c>
      <c r="W57" s="124">
        <v>0.5</v>
      </c>
      <c r="X57" s="124">
        <v>0.55000000000000004</v>
      </c>
      <c r="Y57" s="124">
        <v>0.7</v>
      </c>
      <c r="Z57" s="124">
        <v>0.85</v>
      </c>
      <c r="AA57" s="124">
        <v>1</v>
      </c>
      <c r="AB57" s="124"/>
      <c r="AC57" s="190"/>
      <c r="AD57" s="220">
        <v>20</v>
      </c>
      <c r="AE57" s="220">
        <v>20</v>
      </c>
      <c r="AF57" s="220">
        <v>20</v>
      </c>
      <c r="AG57" s="220">
        <v>20</v>
      </c>
      <c r="AH57" s="220">
        <v>20</v>
      </c>
      <c r="AI57" s="220">
        <v>20</v>
      </c>
      <c r="AJ57" s="220">
        <v>20</v>
      </c>
      <c r="AK57" s="220">
        <v>15</v>
      </c>
      <c r="AL57" s="173">
        <f t="shared" si="9"/>
        <v>155</v>
      </c>
      <c r="AM57" s="181"/>
      <c r="AN57" s="182"/>
      <c r="AO57" s="183"/>
      <c r="AP57" s="182"/>
      <c r="AQ57" s="220">
        <v>20</v>
      </c>
      <c r="AR57" s="186" t="s">
        <v>70</v>
      </c>
      <c r="AS57" s="186"/>
      <c r="AT57" s="186"/>
      <c r="AU57" s="220">
        <v>20</v>
      </c>
      <c r="AV57" s="186" t="s">
        <v>70</v>
      </c>
      <c r="AW57" s="186"/>
      <c r="AX57" s="186"/>
      <c r="AY57" s="220">
        <v>20</v>
      </c>
      <c r="AZ57" s="186" t="s">
        <v>70</v>
      </c>
      <c r="BA57" s="186"/>
      <c r="BB57" s="186"/>
      <c r="BC57" s="220">
        <v>20</v>
      </c>
      <c r="BD57" s="186" t="s">
        <v>70</v>
      </c>
      <c r="BE57" s="186"/>
      <c r="BF57" s="186"/>
      <c r="BG57" s="220">
        <v>20</v>
      </c>
      <c r="BH57" s="186" t="s">
        <v>70</v>
      </c>
      <c r="BI57" s="186"/>
      <c r="BJ57" s="186"/>
      <c r="BK57" s="220">
        <v>20</v>
      </c>
      <c r="BL57" s="186" t="s">
        <v>70</v>
      </c>
      <c r="BM57" s="186"/>
      <c r="BN57" s="186"/>
      <c r="BO57" s="220">
        <v>20</v>
      </c>
      <c r="BP57" s="186" t="s">
        <v>70</v>
      </c>
      <c r="BQ57" s="186"/>
      <c r="BR57" s="186"/>
      <c r="BS57" s="220">
        <v>15</v>
      </c>
      <c r="BT57" s="186" t="s">
        <v>70</v>
      </c>
      <c r="BU57" s="186"/>
      <c r="BV57" s="186"/>
      <c r="BW57" s="173">
        <f t="shared" si="6"/>
        <v>155</v>
      </c>
      <c r="BX57"/>
      <c r="BY57"/>
      <c r="BZ57"/>
      <c r="CA57"/>
      <c r="CB57"/>
      <c r="CC57"/>
    </row>
    <row r="58" spans="1:81" ht="129.94999999999999">
      <c r="B58" s="360"/>
      <c r="C58" s="359"/>
      <c r="D58" s="292" t="s">
        <v>353</v>
      </c>
      <c r="E58" s="134"/>
      <c r="F58" s="236" t="s">
        <v>61</v>
      </c>
      <c r="G58" s="223" t="s">
        <v>62</v>
      </c>
      <c r="H58" s="236" t="s">
        <v>87</v>
      </c>
      <c r="I58" s="236" t="s">
        <v>88</v>
      </c>
      <c r="J58" s="289" t="s">
        <v>89</v>
      </c>
      <c r="K58" s="226">
        <v>46296</v>
      </c>
      <c r="L58" s="226">
        <v>48760</v>
      </c>
      <c r="M58" s="216" t="s">
        <v>66</v>
      </c>
      <c r="N58" s="216" t="s">
        <v>354</v>
      </c>
      <c r="O58" s="216" t="s">
        <v>355</v>
      </c>
      <c r="P58" s="217" t="s">
        <v>69</v>
      </c>
      <c r="Q58" s="124">
        <v>0</v>
      </c>
      <c r="R58" s="227">
        <v>46296</v>
      </c>
      <c r="S58" s="22"/>
      <c r="T58" s="124">
        <v>0.1</v>
      </c>
      <c r="U58" s="158">
        <v>0.15</v>
      </c>
      <c r="V58" s="124">
        <v>0.3</v>
      </c>
      <c r="W58" s="124">
        <v>0.45</v>
      </c>
      <c r="X58" s="124">
        <v>0.7</v>
      </c>
      <c r="Y58" s="124">
        <v>0.8</v>
      </c>
      <c r="Z58" s="124">
        <v>0.9</v>
      </c>
      <c r="AA58" s="124">
        <v>1</v>
      </c>
      <c r="AB58" s="124"/>
      <c r="AC58" s="190"/>
      <c r="AD58" s="220">
        <v>20</v>
      </c>
      <c r="AE58" s="220">
        <v>20</v>
      </c>
      <c r="AF58" s="220">
        <v>20</v>
      </c>
      <c r="AG58" s="220">
        <v>20</v>
      </c>
      <c r="AH58" s="220">
        <v>20</v>
      </c>
      <c r="AI58" s="220">
        <v>20</v>
      </c>
      <c r="AJ58" s="220">
        <v>20</v>
      </c>
      <c r="AK58" s="220">
        <v>15</v>
      </c>
      <c r="AL58" s="173">
        <f t="shared" si="9"/>
        <v>155</v>
      </c>
      <c r="AM58" s="181"/>
      <c r="AN58" s="182"/>
      <c r="AO58" s="183"/>
      <c r="AP58" s="182"/>
      <c r="AQ58" s="220">
        <v>20</v>
      </c>
      <c r="AR58" s="186" t="s">
        <v>70</v>
      </c>
      <c r="AS58" s="186"/>
      <c r="AT58" s="186"/>
      <c r="AU58" s="220">
        <v>20</v>
      </c>
      <c r="AV58" s="186" t="s">
        <v>70</v>
      </c>
      <c r="AW58" s="186"/>
      <c r="AX58" s="186"/>
      <c r="AY58" s="220">
        <v>20</v>
      </c>
      <c r="AZ58" s="186" t="s">
        <v>70</v>
      </c>
      <c r="BA58" s="186"/>
      <c r="BB58" s="186"/>
      <c r="BC58" s="220">
        <v>20</v>
      </c>
      <c r="BD58" s="186" t="s">
        <v>70</v>
      </c>
      <c r="BE58" s="186"/>
      <c r="BF58" s="186"/>
      <c r="BG58" s="220">
        <v>20</v>
      </c>
      <c r="BH58" s="186" t="s">
        <v>70</v>
      </c>
      <c r="BI58" s="186"/>
      <c r="BJ58" s="186"/>
      <c r="BK58" s="220">
        <v>20</v>
      </c>
      <c r="BL58" s="186" t="s">
        <v>70</v>
      </c>
      <c r="BM58" s="186"/>
      <c r="BN58" s="186"/>
      <c r="BO58" s="220">
        <v>20</v>
      </c>
      <c r="BP58" s="186" t="s">
        <v>70</v>
      </c>
      <c r="BQ58" s="186"/>
      <c r="BR58" s="186"/>
      <c r="BS58" s="220">
        <v>15</v>
      </c>
      <c r="BT58" s="186" t="s">
        <v>70</v>
      </c>
      <c r="BU58" s="186"/>
      <c r="BV58" s="186"/>
      <c r="BW58" s="173">
        <f t="shared" si="6"/>
        <v>155</v>
      </c>
      <c r="BX58"/>
      <c r="BY58"/>
      <c r="BZ58"/>
      <c r="CA58"/>
      <c r="CB58"/>
      <c r="CC58"/>
    </row>
    <row r="59" spans="1:81" ht="143.1">
      <c r="B59" s="360"/>
      <c r="C59" s="359"/>
      <c r="D59" s="296" t="s">
        <v>356</v>
      </c>
      <c r="E59" s="134"/>
      <c r="F59" s="236" t="s">
        <v>357</v>
      </c>
      <c r="G59" s="236" t="s">
        <v>358</v>
      </c>
      <c r="H59" s="236" t="s">
        <v>359</v>
      </c>
      <c r="I59" s="236" t="s">
        <v>360</v>
      </c>
      <c r="J59" s="289" t="s">
        <v>361</v>
      </c>
      <c r="K59" s="226">
        <v>46296</v>
      </c>
      <c r="L59" s="226">
        <v>48852</v>
      </c>
      <c r="M59" s="216" t="s">
        <v>66</v>
      </c>
      <c r="N59" s="216" t="s">
        <v>362</v>
      </c>
      <c r="O59" s="216" t="s">
        <v>363</v>
      </c>
      <c r="P59" s="217" t="s">
        <v>69</v>
      </c>
      <c r="Q59" s="310">
        <v>0</v>
      </c>
      <c r="R59" s="227">
        <v>46296</v>
      </c>
      <c r="S59" s="21"/>
      <c r="T59" s="124">
        <v>0.125</v>
      </c>
      <c r="U59" s="158">
        <v>0.25</v>
      </c>
      <c r="V59" s="124">
        <v>0.375</v>
      </c>
      <c r="W59" s="124">
        <v>0.5</v>
      </c>
      <c r="X59" s="124">
        <v>0.625</v>
      </c>
      <c r="Y59" s="124">
        <v>0.75</v>
      </c>
      <c r="Z59" s="124">
        <v>0.875</v>
      </c>
      <c r="AA59" s="124">
        <v>1</v>
      </c>
      <c r="AB59" s="124"/>
      <c r="AC59" s="190"/>
      <c r="AD59" s="220">
        <v>12</v>
      </c>
      <c r="AE59" s="220">
        <v>12</v>
      </c>
      <c r="AF59" s="220">
        <v>12</v>
      </c>
      <c r="AG59" s="220">
        <v>12</v>
      </c>
      <c r="AH59" s="220">
        <v>12</v>
      </c>
      <c r="AI59" s="220">
        <v>12</v>
      </c>
      <c r="AJ59" s="220">
        <v>12</v>
      </c>
      <c r="AK59" s="220">
        <v>12</v>
      </c>
      <c r="AL59" s="173">
        <f t="shared" si="9"/>
        <v>96</v>
      </c>
      <c r="AM59" s="181"/>
      <c r="AN59" s="182"/>
      <c r="AO59" s="183"/>
      <c r="AP59" s="182"/>
      <c r="AQ59" s="220">
        <v>12</v>
      </c>
      <c r="AR59" s="186" t="s">
        <v>70</v>
      </c>
      <c r="AS59" s="186"/>
      <c r="AT59" s="186"/>
      <c r="AU59" s="220">
        <v>12</v>
      </c>
      <c r="AV59" s="186" t="s">
        <v>70</v>
      </c>
      <c r="AW59" s="185"/>
      <c r="AX59" s="186"/>
      <c r="AY59" s="220">
        <v>12</v>
      </c>
      <c r="AZ59" s="186" t="s">
        <v>70</v>
      </c>
      <c r="BA59" s="186"/>
      <c r="BB59" s="186"/>
      <c r="BC59" s="220">
        <v>12</v>
      </c>
      <c r="BD59" s="186" t="s">
        <v>70</v>
      </c>
      <c r="BE59" s="186"/>
      <c r="BF59" s="186"/>
      <c r="BG59" s="220">
        <v>12</v>
      </c>
      <c r="BH59" s="186" t="s">
        <v>70</v>
      </c>
      <c r="BI59" s="186"/>
      <c r="BJ59" s="186"/>
      <c r="BK59" s="220">
        <v>12</v>
      </c>
      <c r="BL59" s="186" t="s">
        <v>70</v>
      </c>
      <c r="BM59" s="186"/>
      <c r="BN59" s="186"/>
      <c r="BO59" s="220">
        <v>12</v>
      </c>
      <c r="BP59" s="186" t="s">
        <v>70</v>
      </c>
      <c r="BQ59" s="186"/>
      <c r="BR59" s="186"/>
      <c r="BS59" s="220">
        <v>12</v>
      </c>
      <c r="BT59" s="186" t="s">
        <v>70</v>
      </c>
      <c r="BU59" s="186"/>
      <c r="BV59" s="186"/>
      <c r="BW59" s="173">
        <f t="shared" si="6"/>
        <v>96</v>
      </c>
      <c r="BX59"/>
      <c r="BY59"/>
      <c r="BZ59"/>
      <c r="CA59"/>
      <c r="CB59"/>
      <c r="CC59"/>
    </row>
    <row r="60" spans="1:81" ht="124.5">
      <c r="B60" s="360"/>
      <c r="C60" s="359"/>
      <c r="D60" s="496" t="s">
        <v>364</v>
      </c>
      <c r="E60" s="134"/>
      <c r="F60" s="236" t="s">
        <v>61</v>
      </c>
      <c r="G60" s="236" t="s">
        <v>358</v>
      </c>
      <c r="H60" s="236" t="s">
        <v>359</v>
      </c>
      <c r="I60" s="236" t="s">
        <v>360</v>
      </c>
      <c r="J60" s="289" t="s">
        <v>361</v>
      </c>
      <c r="K60" s="226">
        <v>46296</v>
      </c>
      <c r="L60" s="226">
        <v>48850</v>
      </c>
      <c r="M60" s="216" t="s">
        <v>66</v>
      </c>
      <c r="N60" s="216" t="s">
        <v>365</v>
      </c>
      <c r="O60" s="216" t="s">
        <v>366</v>
      </c>
      <c r="P60" s="217" t="s">
        <v>69</v>
      </c>
      <c r="Q60" s="27">
        <v>0</v>
      </c>
      <c r="R60" s="227">
        <v>46296</v>
      </c>
      <c r="S60" s="21"/>
      <c r="T60" s="124">
        <v>0.125</v>
      </c>
      <c r="U60" s="158">
        <v>0.25</v>
      </c>
      <c r="V60" s="124">
        <v>0.375</v>
      </c>
      <c r="W60" s="124">
        <v>0.5</v>
      </c>
      <c r="X60" s="124">
        <v>0.625</v>
      </c>
      <c r="Y60" s="124">
        <v>0.75</v>
      </c>
      <c r="Z60" s="124">
        <v>0.875</v>
      </c>
      <c r="AA60" s="124">
        <v>1</v>
      </c>
      <c r="AB60" s="124"/>
      <c r="AC60" s="190"/>
      <c r="AD60" s="220">
        <v>18</v>
      </c>
      <c r="AE60" s="220">
        <v>18</v>
      </c>
      <c r="AF60" s="220">
        <v>18</v>
      </c>
      <c r="AG60" s="220">
        <v>18</v>
      </c>
      <c r="AH60" s="220">
        <v>18</v>
      </c>
      <c r="AI60" s="220">
        <v>18</v>
      </c>
      <c r="AJ60" s="220">
        <v>18</v>
      </c>
      <c r="AK60" s="220">
        <v>18</v>
      </c>
      <c r="AL60" s="173">
        <f>SUM(AC60:AK60)</f>
        <v>144</v>
      </c>
      <c r="AM60" s="186"/>
      <c r="AN60" s="186"/>
      <c r="AO60" s="186"/>
      <c r="AP60" s="186"/>
      <c r="AQ60" s="220">
        <v>18</v>
      </c>
      <c r="AR60" s="186" t="s">
        <v>70</v>
      </c>
      <c r="AS60" s="186"/>
      <c r="AT60" s="186"/>
      <c r="AU60" s="220">
        <v>18</v>
      </c>
      <c r="AV60" s="186" t="s">
        <v>70</v>
      </c>
      <c r="AW60" s="186"/>
      <c r="AX60" s="186"/>
      <c r="AY60" s="220">
        <v>18</v>
      </c>
      <c r="AZ60" s="186" t="s">
        <v>70</v>
      </c>
      <c r="BA60" s="186"/>
      <c r="BB60" s="186"/>
      <c r="BC60" s="220">
        <v>18</v>
      </c>
      <c r="BD60" s="186" t="s">
        <v>70</v>
      </c>
      <c r="BE60" s="186"/>
      <c r="BF60" s="186"/>
      <c r="BG60" s="220">
        <v>18</v>
      </c>
      <c r="BH60" s="186" t="s">
        <v>70</v>
      </c>
      <c r="BI60" s="186"/>
      <c r="BJ60" s="186"/>
      <c r="BK60" s="220">
        <v>18</v>
      </c>
      <c r="BL60" s="186" t="s">
        <v>70</v>
      </c>
      <c r="BM60" s="186"/>
      <c r="BN60" s="186"/>
      <c r="BO60" s="220">
        <v>18</v>
      </c>
      <c r="BP60" s="186" t="s">
        <v>70</v>
      </c>
      <c r="BQ60" s="186"/>
      <c r="BR60" s="186"/>
      <c r="BS60" s="220">
        <v>18</v>
      </c>
      <c r="BT60" s="186" t="s">
        <v>70</v>
      </c>
      <c r="BU60" s="186"/>
      <c r="BV60" s="186"/>
      <c r="BW60" s="173">
        <f>SUM(AM60:BV60)</f>
        <v>144</v>
      </c>
      <c r="BX60"/>
      <c r="BY60"/>
      <c r="BZ60"/>
      <c r="CA60"/>
      <c r="CB60"/>
      <c r="CC60"/>
    </row>
    <row r="61" spans="1:81" ht="262.5">
      <c r="B61" s="360"/>
      <c r="C61" s="359"/>
      <c r="D61" s="297" t="s">
        <v>367</v>
      </c>
      <c r="E61" s="265"/>
      <c r="F61" s="257" t="s">
        <v>368</v>
      </c>
      <c r="G61" s="236" t="s">
        <v>358</v>
      </c>
      <c r="H61" s="236" t="s">
        <v>359</v>
      </c>
      <c r="I61" s="224" t="s">
        <v>360</v>
      </c>
      <c r="J61" s="289" t="s">
        <v>361</v>
      </c>
      <c r="K61" s="225">
        <v>46388</v>
      </c>
      <c r="L61" s="226">
        <v>47118</v>
      </c>
      <c r="M61" s="216" t="s">
        <v>139</v>
      </c>
      <c r="N61" s="216" t="s">
        <v>369</v>
      </c>
      <c r="O61" s="254" t="s">
        <v>370</v>
      </c>
      <c r="P61" s="217" t="s">
        <v>69</v>
      </c>
      <c r="Q61" s="124">
        <v>0</v>
      </c>
      <c r="R61" s="227">
        <v>46388</v>
      </c>
      <c r="S61" s="22"/>
      <c r="T61" s="124"/>
      <c r="U61" s="158">
        <v>0.5</v>
      </c>
      <c r="V61" s="124">
        <v>1</v>
      </c>
      <c r="W61" s="22"/>
      <c r="X61" s="22"/>
      <c r="Y61" s="22"/>
      <c r="Z61" s="22"/>
      <c r="AA61" s="22"/>
      <c r="AB61" s="22"/>
      <c r="AC61" s="179"/>
      <c r="AD61" s="185"/>
      <c r="AE61" s="220">
        <v>12</v>
      </c>
      <c r="AF61" s="220">
        <v>12</v>
      </c>
      <c r="AG61" s="185"/>
      <c r="AH61" s="185"/>
      <c r="AI61" s="185"/>
      <c r="AJ61" s="185"/>
      <c r="AK61" s="185"/>
      <c r="AL61" s="173">
        <f>SUM(AC61:AK61)</f>
        <v>24</v>
      </c>
      <c r="AM61" s="186"/>
      <c r="AN61" s="186"/>
      <c r="AO61" s="186"/>
      <c r="AP61" s="186"/>
      <c r="AQ61" s="186"/>
      <c r="AR61" s="186"/>
      <c r="AS61" s="186"/>
      <c r="AT61" s="186"/>
      <c r="AU61" s="220">
        <v>12</v>
      </c>
      <c r="AV61" s="186" t="s">
        <v>70</v>
      </c>
      <c r="AW61" s="186"/>
      <c r="AX61" s="186"/>
      <c r="AY61" s="220">
        <v>12</v>
      </c>
      <c r="AZ61" s="186" t="s">
        <v>70</v>
      </c>
      <c r="BA61" s="186"/>
      <c r="BB61" s="186"/>
      <c r="BC61" s="186"/>
      <c r="BD61" s="186"/>
      <c r="BE61" s="186"/>
      <c r="BF61" s="186"/>
      <c r="BG61" s="186"/>
      <c r="BH61" s="186"/>
      <c r="BI61" s="186"/>
      <c r="BJ61" s="186"/>
      <c r="BK61" s="186"/>
      <c r="BL61" s="186"/>
      <c r="BM61" s="186"/>
      <c r="BN61" s="186"/>
      <c r="BO61" s="186"/>
      <c r="BP61" s="186"/>
      <c r="BQ61" s="186"/>
      <c r="BR61" s="186"/>
      <c r="BS61" s="186"/>
      <c r="BT61" s="186"/>
      <c r="BU61" s="186"/>
      <c r="BV61" s="186"/>
      <c r="BW61" s="173">
        <f t="shared" ref="BW61:BW62" si="10">SUM(AM61:BV61)</f>
        <v>24</v>
      </c>
      <c r="BX61" s="173"/>
      <c r="BY61" s="14"/>
      <c r="BZ61" s="14"/>
      <c r="CA61" s="14"/>
      <c r="CB61" s="14"/>
      <c r="CC61" s="14"/>
    </row>
    <row r="62" spans="1:81" ht="138">
      <c r="B62" s="360"/>
      <c r="C62" s="359"/>
      <c r="D62" s="329" t="s">
        <v>371</v>
      </c>
      <c r="E62" s="293"/>
      <c r="F62" s="231" t="s">
        <v>372</v>
      </c>
      <c r="G62" s="232" t="s">
        <v>373</v>
      </c>
      <c r="H62" s="232" t="s">
        <v>374</v>
      </c>
      <c r="I62" s="308" t="s">
        <v>375</v>
      </c>
      <c r="J62" s="289" t="s">
        <v>376</v>
      </c>
      <c r="K62" s="213">
        <v>46784</v>
      </c>
      <c r="L62" s="214">
        <v>48944</v>
      </c>
      <c r="M62" s="215" t="s">
        <v>66</v>
      </c>
      <c r="N62" s="215" t="s">
        <v>377</v>
      </c>
      <c r="O62" s="215" t="s">
        <v>378</v>
      </c>
      <c r="P62" s="309" t="s">
        <v>69</v>
      </c>
      <c r="Q62" s="310">
        <v>0</v>
      </c>
      <c r="R62" s="255">
        <v>46784</v>
      </c>
      <c r="S62" s="311"/>
      <c r="T62" s="310"/>
      <c r="U62" s="312"/>
      <c r="V62" s="310">
        <v>0.15</v>
      </c>
      <c r="W62" s="310"/>
      <c r="X62" s="310"/>
      <c r="Y62" s="310"/>
      <c r="Z62" s="310"/>
      <c r="AA62" s="310" t="s">
        <v>379</v>
      </c>
      <c r="AB62" s="310"/>
      <c r="AC62" s="313"/>
      <c r="AD62" s="314"/>
      <c r="AE62" s="314"/>
      <c r="AF62" s="185"/>
      <c r="AG62" s="185"/>
      <c r="AH62" s="185"/>
      <c r="AI62" s="185"/>
      <c r="AJ62" s="185"/>
      <c r="AK62" s="185"/>
      <c r="AL62" s="173">
        <f t="shared" ref="AL62" si="11">SUM(AC62:AK62)</f>
        <v>0</v>
      </c>
      <c r="AM62" s="181"/>
      <c r="AN62" s="182"/>
      <c r="AO62" s="183"/>
      <c r="AP62" s="182"/>
      <c r="AQ62" s="181"/>
      <c r="AR62" s="182"/>
      <c r="AS62" s="183"/>
      <c r="AT62" s="182"/>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1"/>
      <c r="BR62" s="181"/>
      <c r="BS62" s="181"/>
      <c r="BT62" s="181"/>
      <c r="BU62" s="181"/>
      <c r="BV62" s="181"/>
      <c r="BW62" s="173">
        <f t="shared" si="10"/>
        <v>0</v>
      </c>
      <c r="BX62" s="322"/>
      <c r="BY62" s="14"/>
      <c r="BZ62" s="14"/>
      <c r="CA62" s="14"/>
      <c r="CB62" s="14"/>
      <c r="CC62" s="14"/>
    </row>
    <row r="63" spans="1:81" ht="129.94999999999999">
      <c r="B63" s="360"/>
      <c r="C63" s="359"/>
      <c r="D63" s="318" t="s">
        <v>380</v>
      </c>
      <c r="E63" s="300"/>
      <c r="F63" s="301" t="s">
        <v>61</v>
      </c>
      <c r="G63" s="301" t="s">
        <v>105</v>
      </c>
      <c r="H63" s="301" t="s">
        <v>381</v>
      </c>
      <c r="I63" s="301" t="s">
        <v>382</v>
      </c>
      <c r="J63" s="289" t="s">
        <v>383</v>
      </c>
      <c r="K63" s="241">
        <v>46419</v>
      </c>
      <c r="L63" s="241">
        <v>48852</v>
      </c>
      <c r="M63" s="242" t="s">
        <v>139</v>
      </c>
      <c r="N63" s="242" t="s">
        <v>384</v>
      </c>
      <c r="O63" s="242" t="s">
        <v>385</v>
      </c>
      <c r="P63" s="303" t="s">
        <v>69</v>
      </c>
      <c r="Q63" s="139">
        <v>0</v>
      </c>
      <c r="R63" s="244">
        <v>46419</v>
      </c>
      <c r="S63" s="156"/>
      <c r="T63" s="139"/>
      <c r="U63" s="197">
        <v>0.2</v>
      </c>
      <c r="V63" s="139">
        <v>0.3</v>
      </c>
      <c r="W63" s="139">
        <v>0.4</v>
      </c>
      <c r="X63" s="139">
        <v>0.5</v>
      </c>
      <c r="Y63" s="139">
        <v>0.6</v>
      </c>
      <c r="Z63" s="139">
        <v>0.7</v>
      </c>
      <c r="AA63" s="139">
        <v>1</v>
      </c>
      <c r="AB63" s="139">
        <v>1</v>
      </c>
      <c r="AC63" s="179"/>
      <c r="AD63" s="185"/>
      <c r="AE63" s="220">
        <v>20</v>
      </c>
      <c r="AF63" s="220">
        <v>21</v>
      </c>
      <c r="AG63" s="220">
        <v>22</v>
      </c>
      <c r="AH63" s="220">
        <v>23</v>
      </c>
      <c r="AI63" s="220">
        <v>24</v>
      </c>
      <c r="AJ63" s="220">
        <v>25</v>
      </c>
      <c r="AK63" s="220">
        <v>26</v>
      </c>
      <c r="AL63" s="173">
        <f>SUM(AC63:AK63)</f>
        <v>161</v>
      </c>
      <c r="AM63" s="193"/>
      <c r="AN63" s="186"/>
      <c r="AO63" s="186"/>
      <c r="AP63" s="186"/>
      <c r="AQ63" s="186"/>
      <c r="AR63" s="186"/>
      <c r="AS63" s="186"/>
      <c r="AT63" s="186"/>
      <c r="AU63" s="220">
        <v>20</v>
      </c>
      <c r="AV63" s="186" t="s">
        <v>70</v>
      </c>
      <c r="AW63" s="185"/>
      <c r="AX63" s="186"/>
      <c r="AY63" s="220">
        <v>21</v>
      </c>
      <c r="AZ63" s="186" t="s">
        <v>70</v>
      </c>
      <c r="BA63" s="186"/>
      <c r="BB63" s="186"/>
      <c r="BC63" s="220">
        <v>22</v>
      </c>
      <c r="BD63" s="186" t="s">
        <v>70</v>
      </c>
      <c r="BE63" s="186"/>
      <c r="BF63" s="186"/>
      <c r="BG63" s="220">
        <v>23</v>
      </c>
      <c r="BH63" s="186" t="s">
        <v>70</v>
      </c>
      <c r="BI63" s="186"/>
      <c r="BJ63" s="186"/>
      <c r="BK63" s="220">
        <v>24</v>
      </c>
      <c r="BL63" s="186" t="s">
        <v>70</v>
      </c>
      <c r="BM63" s="186"/>
      <c r="BN63" s="186"/>
      <c r="BO63" s="220">
        <v>25</v>
      </c>
      <c r="BP63" s="186" t="s">
        <v>70</v>
      </c>
      <c r="BQ63" s="186"/>
      <c r="BR63" s="186"/>
      <c r="BS63" s="220">
        <v>26</v>
      </c>
      <c r="BT63" s="181" t="s">
        <v>70</v>
      </c>
      <c r="BU63" s="181"/>
      <c r="BV63" s="181"/>
      <c r="BW63" s="173">
        <f>SUM(AM63:BV63)</f>
        <v>161</v>
      </c>
      <c r="BX63"/>
      <c r="BY63"/>
      <c r="BZ63"/>
      <c r="CA63"/>
      <c r="CB63"/>
      <c r="CC63"/>
    </row>
    <row r="64" spans="1:81" ht="117">
      <c r="B64" s="360"/>
      <c r="C64" s="359"/>
      <c r="D64" s="297" t="s">
        <v>386</v>
      </c>
      <c r="E64" s="134"/>
      <c r="F64" s="236" t="s">
        <v>387</v>
      </c>
      <c r="G64" s="236" t="s">
        <v>62</v>
      </c>
      <c r="H64" s="236" t="s">
        <v>87</v>
      </c>
      <c r="I64" s="236" t="s">
        <v>88</v>
      </c>
      <c r="J64" s="289" t="s">
        <v>388</v>
      </c>
      <c r="K64" s="226">
        <v>46419</v>
      </c>
      <c r="L64" s="226">
        <v>46784</v>
      </c>
      <c r="M64" s="216" t="s">
        <v>139</v>
      </c>
      <c r="N64" s="216" t="s">
        <v>389</v>
      </c>
      <c r="O64" s="237" t="s">
        <v>390</v>
      </c>
      <c r="P64" s="217" t="s">
        <v>69</v>
      </c>
      <c r="Q64" s="124">
        <v>0</v>
      </c>
      <c r="R64" s="227">
        <v>46419</v>
      </c>
      <c r="S64" s="21"/>
      <c r="T64" s="124"/>
      <c r="U64" s="158">
        <v>0.5</v>
      </c>
      <c r="V64" s="124">
        <v>1</v>
      </c>
      <c r="W64" s="124"/>
      <c r="X64" s="124"/>
      <c r="Y64" s="124"/>
      <c r="Z64" s="124"/>
      <c r="AA64" s="124"/>
      <c r="AB64" s="124"/>
      <c r="AC64" s="179"/>
      <c r="AD64" s="185"/>
      <c r="AE64" s="220">
        <v>30</v>
      </c>
      <c r="AF64" s="220">
        <v>33</v>
      </c>
      <c r="AG64" s="185"/>
      <c r="AH64" s="185"/>
      <c r="AI64" s="185"/>
      <c r="AJ64" s="185"/>
      <c r="AK64" s="185"/>
      <c r="AL64" s="173">
        <f t="shared" ref="AL64:AL66" si="12">SUM(AC64:AK64)</f>
        <v>63</v>
      </c>
      <c r="AM64" s="191"/>
      <c r="AN64" s="186"/>
      <c r="AO64" s="186"/>
      <c r="AP64" s="186" t="s">
        <v>391</v>
      </c>
      <c r="AQ64" s="185"/>
      <c r="AR64" s="186"/>
      <c r="AS64" s="186"/>
      <c r="AT64" s="186"/>
      <c r="AU64" s="220">
        <v>30</v>
      </c>
      <c r="AV64" s="186" t="s">
        <v>70</v>
      </c>
      <c r="AW64" s="185"/>
      <c r="AX64" s="186"/>
      <c r="AY64" s="220">
        <v>33</v>
      </c>
      <c r="AZ64" s="186" t="s">
        <v>70</v>
      </c>
      <c r="BA64" s="186"/>
      <c r="BB64" s="186"/>
      <c r="BC64" s="186"/>
      <c r="BD64" s="186"/>
      <c r="BE64" s="186"/>
      <c r="BF64" s="186"/>
      <c r="BG64" s="186"/>
      <c r="BH64" s="186"/>
      <c r="BI64" s="186"/>
      <c r="BJ64" s="186"/>
      <c r="BK64" s="186"/>
      <c r="BL64" s="186"/>
      <c r="BM64" s="186"/>
      <c r="BN64" s="186"/>
      <c r="BO64" s="186"/>
      <c r="BP64" s="186"/>
      <c r="BQ64" s="186"/>
      <c r="BR64" s="186"/>
      <c r="BS64" s="186"/>
      <c r="BT64" s="181"/>
      <c r="BU64" s="181"/>
      <c r="BV64" s="181"/>
      <c r="BW64" s="173">
        <f t="shared" ref="BW64:BW67" si="13">SUM(AM64:BV64)</f>
        <v>63</v>
      </c>
      <c r="BX64"/>
      <c r="BY64"/>
      <c r="BZ64"/>
      <c r="CA64"/>
      <c r="CB64"/>
      <c r="CC64"/>
    </row>
    <row r="65" spans="2:81" ht="156">
      <c r="B65" s="360"/>
      <c r="C65" s="359"/>
      <c r="D65" s="297" t="s">
        <v>392</v>
      </c>
      <c r="E65" s="134"/>
      <c r="F65" s="236" t="s">
        <v>393</v>
      </c>
      <c r="G65" s="236" t="s">
        <v>62</v>
      </c>
      <c r="H65" s="236" t="s">
        <v>87</v>
      </c>
      <c r="I65" s="236" t="s">
        <v>88</v>
      </c>
      <c r="J65" s="289" t="s">
        <v>388</v>
      </c>
      <c r="K65" s="226">
        <v>46784</v>
      </c>
      <c r="L65" s="226">
        <v>48852</v>
      </c>
      <c r="M65" s="216" t="s">
        <v>139</v>
      </c>
      <c r="N65" s="216" t="s">
        <v>394</v>
      </c>
      <c r="O65" s="237" t="s">
        <v>395</v>
      </c>
      <c r="P65" s="217" t="s">
        <v>69</v>
      </c>
      <c r="Q65" s="124">
        <v>0</v>
      </c>
      <c r="R65" s="227">
        <v>46784</v>
      </c>
      <c r="S65" s="21"/>
      <c r="T65" s="124"/>
      <c r="U65" s="158"/>
      <c r="V65" s="124">
        <v>0.1</v>
      </c>
      <c r="W65" s="124">
        <v>0.2</v>
      </c>
      <c r="X65" s="124">
        <v>0.35</v>
      </c>
      <c r="Y65" s="124">
        <v>0.5</v>
      </c>
      <c r="Z65" s="124">
        <v>0.75</v>
      </c>
      <c r="AA65" s="124">
        <v>1</v>
      </c>
      <c r="AB65" s="124"/>
      <c r="AC65" s="179"/>
      <c r="AD65" s="185"/>
      <c r="AE65" s="185"/>
      <c r="AF65" s="220">
        <v>29</v>
      </c>
      <c r="AG65" s="220">
        <v>33</v>
      </c>
      <c r="AH65" s="220">
        <v>34</v>
      </c>
      <c r="AI65" s="220">
        <v>35</v>
      </c>
      <c r="AJ65" s="220">
        <v>36</v>
      </c>
      <c r="AK65" s="220">
        <v>37</v>
      </c>
      <c r="AL65" s="173">
        <f t="shared" si="12"/>
        <v>204</v>
      </c>
      <c r="AM65" s="192"/>
      <c r="AN65" s="186"/>
      <c r="AO65" s="186"/>
      <c r="AP65" s="186"/>
      <c r="AQ65" s="185"/>
      <c r="AR65" s="186"/>
      <c r="AS65" s="186"/>
      <c r="AT65" s="186"/>
      <c r="AU65" s="185"/>
      <c r="AV65" s="186"/>
      <c r="AW65" s="185"/>
      <c r="AX65" s="186"/>
      <c r="AY65" s="220">
        <v>29</v>
      </c>
      <c r="AZ65" s="186" t="s">
        <v>70</v>
      </c>
      <c r="BA65" s="186"/>
      <c r="BB65" s="186"/>
      <c r="BC65" s="220">
        <v>33</v>
      </c>
      <c r="BD65" s="186" t="s">
        <v>70</v>
      </c>
      <c r="BE65" s="186"/>
      <c r="BF65" s="186"/>
      <c r="BG65" s="220">
        <v>34</v>
      </c>
      <c r="BH65" s="186" t="s">
        <v>70</v>
      </c>
      <c r="BI65" s="186"/>
      <c r="BJ65" s="186"/>
      <c r="BK65" s="220">
        <v>35</v>
      </c>
      <c r="BL65" s="186" t="s">
        <v>70</v>
      </c>
      <c r="BM65" s="186"/>
      <c r="BN65" s="186"/>
      <c r="BO65" s="220">
        <v>36</v>
      </c>
      <c r="BP65" s="186" t="s">
        <v>70</v>
      </c>
      <c r="BQ65" s="186"/>
      <c r="BR65" s="186"/>
      <c r="BS65" s="220">
        <v>37</v>
      </c>
      <c r="BT65" s="181" t="s">
        <v>70</v>
      </c>
      <c r="BU65" s="181"/>
      <c r="BV65" s="181"/>
      <c r="BW65" s="173">
        <f t="shared" si="13"/>
        <v>204</v>
      </c>
      <c r="BX65"/>
      <c r="BY65"/>
      <c r="BZ65"/>
      <c r="CA65"/>
      <c r="CB65"/>
      <c r="CC65"/>
    </row>
    <row r="66" spans="2:81" ht="124.5">
      <c r="B66" s="360"/>
      <c r="C66" s="359"/>
      <c r="D66" s="252" t="s">
        <v>396</v>
      </c>
      <c r="E66" s="290"/>
      <c r="F66" s="253" t="s">
        <v>173</v>
      </c>
      <c r="G66" s="236" t="s">
        <v>62</v>
      </c>
      <c r="H66" s="236" t="s">
        <v>87</v>
      </c>
      <c r="I66" s="224" t="s">
        <v>88</v>
      </c>
      <c r="J66" s="289" t="s">
        <v>89</v>
      </c>
      <c r="K66" s="195">
        <v>46204</v>
      </c>
      <c r="L66" s="141">
        <v>46934</v>
      </c>
      <c r="M66" s="291" t="s">
        <v>139</v>
      </c>
      <c r="N66" s="216" t="s">
        <v>397</v>
      </c>
      <c r="O66" s="237" t="s">
        <v>398</v>
      </c>
      <c r="P66" s="217" t="s">
        <v>69</v>
      </c>
      <c r="Q66" s="27">
        <v>0</v>
      </c>
      <c r="R66" s="141">
        <v>46204</v>
      </c>
      <c r="S66" s="137"/>
      <c r="T66" s="27">
        <v>0.2</v>
      </c>
      <c r="U66" s="174">
        <v>0.55000000000000004</v>
      </c>
      <c r="V66" s="27">
        <v>1</v>
      </c>
      <c r="W66" s="54"/>
      <c r="X66" s="54"/>
      <c r="Y66" s="54"/>
      <c r="Z66" s="54"/>
      <c r="AA66" s="54"/>
      <c r="AB66" s="27">
        <v>1</v>
      </c>
      <c r="AC66" s="187"/>
      <c r="AD66" s="220">
        <v>12</v>
      </c>
      <c r="AE66" s="220">
        <v>12</v>
      </c>
      <c r="AF66" s="220">
        <v>12</v>
      </c>
      <c r="AG66" s="185"/>
      <c r="AH66" s="185"/>
      <c r="AI66" s="185"/>
      <c r="AJ66" s="185"/>
      <c r="AK66" s="185"/>
      <c r="AL66" s="173">
        <f t="shared" si="12"/>
        <v>36</v>
      </c>
      <c r="AM66" s="186"/>
      <c r="AN66" s="186"/>
      <c r="AO66" s="186"/>
      <c r="AP66" s="186"/>
      <c r="AQ66" s="220">
        <v>12</v>
      </c>
      <c r="AR66" s="186" t="s">
        <v>70</v>
      </c>
      <c r="AS66" s="186"/>
      <c r="AT66" s="186"/>
      <c r="AU66" s="220">
        <v>12</v>
      </c>
      <c r="AV66" s="186" t="s">
        <v>70</v>
      </c>
      <c r="AW66" s="186"/>
      <c r="AX66" s="186"/>
      <c r="AY66" s="220">
        <v>12</v>
      </c>
      <c r="AZ66" s="186" t="s">
        <v>70</v>
      </c>
      <c r="BA66" s="186"/>
      <c r="BB66" s="186"/>
      <c r="BC66" s="186"/>
      <c r="BD66" s="186"/>
      <c r="BE66" s="186"/>
      <c r="BF66" s="186"/>
      <c r="BG66" s="186"/>
      <c r="BH66" s="186"/>
      <c r="BI66" s="186"/>
      <c r="BJ66" s="186"/>
      <c r="BK66" s="186"/>
      <c r="BL66" s="186"/>
      <c r="BM66" s="186"/>
      <c r="BN66" s="186"/>
      <c r="BO66" s="186"/>
      <c r="BP66" s="186"/>
      <c r="BQ66" s="186"/>
      <c r="BR66" s="186"/>
      <c r="BS66" s="186"/>
      <c r="BT66" s="186"/>
      <c r="BU66" s="186"/>
      <c r="BV66" s="186"/>
      <c r="BW66" s="173">
        <f t="shared" si="13"/>
        <v>36</v>
      </c>
      <c r="BX66"/>
      <c r="BY66"/>
      <c r="BZ66"/>
      <c r="CA66"/>
      <c r="CB66"/>
      <c r="CC66"/>
    </row>
    <row r="67" spans="2:81" ht="165">
      <c r="B67" s="360"/>
      <c r="C67" s="359"/>
      <c r="D67" s="297" t="s">
        <v>399</v>
      </c>
      <c r="E67" s="265"/>
      <c r="F67" s="257" t="s">
        <v>173</v>
      </c>
      <c r="G67" s="236" t="s">
        <v>189</v>
      </c>
      <c r="H67" s="236" t="s">
        <v>190</v>
      </c>
      <c r="I67" s="224" t="s">
        <v>191</v>
      </c>
      <c r="J67" s="289" t="s">
        <v>192</v>
      </c>
      <c r="K67" s="195">
        <v>46082</v>
      </c>
      <c r="L67" s="141">
        <v>47847</v>
      </c>
      <c r="M67" s="216" t="s">
        <v>66</v>
      </c>
      <c r="N67" s="315" t="s">
        <v>400</v>
      </c>
      <c r="O67" s="319" t="s">
        <v>401</v>
      </c>
      <c r="P67" s="217" t="s">
        <v>69</v>
      </c>
      <c r="Q67" s="27">
        <v>0</v>
      </c>
      <c r="R67" s="141">
        <v>46082</v>
      </c>
      <c r="S67" s="122"/>
      <c r="T67" s="27">
        <v>0.25</v>
      </c>
      <c r="U67" s="174">
        <v>0.5</v>
      </c>
      <c r="V67" s="27">
        <v>0.6</v>
      </c>
      <c r="W67" s="27">
        <v>0.75</v>
      </c>
      <c r="X67" s="27">
        <v>1</v>
      </c>
      <c r="Y67" s="54"/>
      <c r="Z67" s="54"/>
      <c r="AA67" s="54"/>
      <c r="AB67" s="54"/>
      <c r="AC67" s="187"/>
      <c r="AD67" s="220">
        <v>2</v>
      </c>
      <c r="AE67" s="220">
        <v>4</v>
      </c>
      <c r="AF67" s="220">
        <v>2</v>
      </c>
      <c r="AG67" s="220">
        <v>2</v>
      </c>
      <c r="AH67" s="220">
        <v>2</v>
      </c>
      <c r="AI67" s="185"/>
      <c r="AJ67" s="185"/>
      <c r="AK67" s="185"/>
      <c r="AL67" s="173">
        <v>12</v>
      </c>
      <c r="AM67" s="186"/>
      <c r="AN67" s="186"/>
      <c r="AO67" s="186"/>
      <c r="AP67" s="186"/>
      <c r="AQ67" s="220">
        <v>2</v>
      </c>
      <c r="AR67" s="186" t="s">
        <v>195</v>
      </c>
      <c r="AS67" s="186"/>
      <c r="AT67" s="186"/>
      <c r="AU67" s="220">
        <v>2</v>
      </c>
      <c r="AV67" s="320" t="s">
        <v>402</v>
      </c>
      <c r="AW67" s="220">
        <v>2</v>
      </c>
      <c r="AX67" s="186" t="s">
        <v>70</v>
      </c>
      <c r="AY67" s="220">
        <v>2</v>
      </c>
      <c r="AZ67" s="186" t="s">
        <v>70</v>
      </c>
      <c r="BA67" s="186"/>
      <c r="BB67" s="186"/>
      <c r="BC67" s="220">
        <v>2</v>
      </c>
      <c r="BD67" s="186" t="s">
        <v>70</v>
      </c>
      <c r="BE67" s="186"/>
      <c r="BF67" s="186"/>
      <c r="BG67" s="220">
        <v>2</v>
      </c>
      <c r="BH67" s="186" t="s">
        <v>70</v>
      </c>
      <c r="BI67" s="186"/>
      <c r="BJ67" s="186"/>
      <c r="BK67" s="186"/>
      <c r="BL67" s="186"/>
      <c r="BM67" s="186"/>
      <c r="BN67" s="186"/>
      <c r="BO67" s="186"/>
      <c r="BP67" s="186"/>
      <c r="BQ67" s="186"/>
      <c r="BR67" s="186"/>
      <c r="BS67" s="186"/>
      <c r="BT67" s="186"/>
      <c r="BU67" s="186"/>
      <c r="BV67" s="186"/>
      <c r="BW67" s="173">
        <f t="shared" si="13"/>
        <v>12</v>
      </c>
      <c r="BX67"/>
      <c r="BY67"/>
      <c r="BZ67"/>
      <c r="CA67"/>
      <c r="CB67"/>
      <c r="CC67"/>
    </row>
    <row r="68" spans="2:81" ht="15.75" customHeight="1">
      <c r="B68" s="201"/>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2"/>
      <c r="AD68" s="202"/>
      <c r="AE68" s="202"/>
      <c r="AF68" s="202"/>
      <c r="AG68" s="202"/>
      <c r="AH68" s="202"/>
      <c r="AI68" s="202"/>
      <c r="AJ68" s="202"/>
      <c r="AK68" s="202"/>
      <c r="AL68" s="203"/>
      <c r="AM68" s="204"/>
      <c r="AN68" s="204"/>
      <c r="AO68" s="204"/>
      <c r="AP68" s="205"/>
      <c r="AQ68" s="206"/>
      <c r="AR68" s="204"/>
      <c r="AS68" s="204"/>
      <c r="AT68" s="205"/>
      <c r="AU68" s="206"/>
      <c r="AV68" s="204"/>
      <c r="AW68" s="204"/>
      <c r="AX68" s="205"/>
      <c r="AY68" s="206"/>
      <c r="AZ68" s="204"/>
      <c r="BA68" s="204"/>
      <c r="BB68" s="205"/>
      <c r="BC68" s="206"/>
      <c r="BD68" s="204"/>
      <c r="BE68" s="204"/>
      <c r="BF68" s="205"/>
      <c r="BG68" s="206"/>
      <c r="BH68" s="204"/>
      <c r="BI68" s="204"/>
      <c r="BJ68" s="205"/>
      <c r="BK68" s="206"/>
      <c r="BL68" s="204"/>
      <c r="BM68" s="204"/>
      <c r="BN68" s="205"/>
      <c r="BO68" s="206"/>
      <c r="BP68" s="204"/>
      <c r="BQ68" s="204"/>
      <c r="BR68" s="205"/>
      <c r="BS68" s="206"/>
      <c r="BT68" s="204"/>
      <c r="BU68" s="204"/>
      <c r="BV68" s="205"/>
      <c r="BW68" s="207"/>
    </row>
    <row r="69" spans="2:81" ht="15.75" customHeight="1">
      <c r="B69" s="356" t="s">
        <v>403</v>
      </c>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8"/>
      <c r="AM69" s="391">
        <f>AC65-AM65</f>
        <v>0</v>
      </c>
      <c r="AN69" s="350"/>
      <c r="AO69" s="350"/>
      <c r="AP69" s="351"/>
      <c r="AQ69" s="349">
        <f>AD65-AQ65</f>
        <v>0</v>
      </c>
      <c r="AR69" s="350"/>
      <c r="AS69" s="350"/>
      <c r="AT69" s="351"/>
      <c r="AU69" s="349">
        <f>AE65-AU65</f>
        <v>0</v>
      </c>
      <c r="AV69" s="350"/>
      <c r="AW69" s="350"/>
      <c r="AX69" s="351"/>
      <c r="AY69" s="349">
        <f>AF65-AY65</f>
        <v>0</v>
      </c>
      <c r="AZ69" s="350"/>
      <c r="BA69" s="350"/>
      <c r="BB69" s="351"/>
      <c r="BC69" s="349">
        <f>AG65-BC65</f>
        <v>0</v>
      </c>
      <c r="BD69" s="350"/>
      <c r="BE69" s="350"/>
      <c r="BF69" s="351"/>
      <c r="BG69" s="349">
        <f>AH65-BG65</f>
        <v>0</v>
      </c>
      <c r="BH69" s="350"/>
      <c r="BI69" s="350"/>
      <c r="BJ69" s="351"/>
      <c r="BK69" s="349">
        <f>AI65-BK65</f>
        <v>0</v>
      </c>
      <c r="BL69" s="350"/>
      <c r="BM69" s="350"/>
      <c r="BN69" s="351"/>
      <c r="BO69" s="349">
        <f>AJ65-BO65</f>
        <v>0</v>
      </c>
      <c r="BP69" s="350"/>
      <c r="BQ69" s="350"/>
      <c r="BR69" s="351"/>
      <c r="BS69" s="349">
        <f>AK65-BS65</f>
        <v>0</v>
      </c>
      <c r="BT69" s="350"/>
      <c r="BU69" s="350"/>
      <c r="BV69" s="351"/>
      <c r="BW69" s="196">
        <f>AL65-BW65</f>
        <v>0</v>
      </c>
    </row>
    <row r="70" spans="2:81" ht="15.75" customHeight="1">
      <c r="B70" s="377" t="s">
        <v>404</v>
      </c>
      <c r="C70" s="378"/>
      <c r="D70" s="378"/>
      <c r="E70" s="378"/>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c r="AZ70" s="378"/>
      <c r="BA70" s="378"/>
      <c r="BB70" s="378"/>
      <c r="BC70" s="378"/>
      <c r="BD70" s="378"/>
      <c r="BE70" s="378"/>
      <c r="BF70" s="378"/>
      <c r="BG70" s="378"/>
      <c r="BH70" s="378"/>
      <c r="BI70" s="378"/>
      <c r="BJ70" s="378"/>
      <c r="BK70" s="378"/>
      <c r="BL70" s="378"/>
      <c r="BM70" s="378"/>
      <c r="BN70" s="378"/>
      <c r="BO70" s="378"/>
      <c r="BP70" s="378"/>
      <c r="BQ70" s="378"/>
      <c r="BR70" s="378"/>
      <c r="BS70" s="378"/>
      <c r="BT70" s="378"/>
      <c r="BU70" s="378"/>
      <c r="BV70" s="378"/>
      <c r="BW70" s="379"/>
    </row>
    <row r="71" spans="2:81" ht="15.75" customHeight="1">
      <c r="B71" s="380" t="s">
        <v>405</v>
      </c>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381"/>
      <c r="AX71" s="381"/>
      <c r="AY71" s="381"/>
      <c r="AZ71" s="381"/>
      <c r="BA71" s="381"/>
      <c r="BB71" s="381"/>
      <c r="BC71" s="381"/>
      <c r="BD71" s="381"/>
      <c r="BE71" s="381"/>
      <c r="BF71" s="381"/>
      <c r="BG71" s="381"/>
      <c r="BH71" s="381"/>
      <c r="BI71" s="381"/>
      <c r="BJ71" s="381"/>
      <c r="BK71" s="381"/>
      <c r="BL71" s="381"/>
      <c r="BM71" s="381"/>
      <c r="BN71" s="381"/>
      <c r="BO71" s="381"/>
      <c r="BP71" s="381"/>
      <c r="BQ71" s="381"/>
      <c r="BR71" s="381"/>
      <c r="BS71" s="381"/>
      <c r="BT71" s="381"/>
      <c r="BU71" s="381"/>
      <c r="BV71" s="381"/>
      <c r="BW71" s="382"/>
    </row>
    <row r="72" spans="2:81" ht="15.75" customHeight="1">
      <c r="B72" s="376" t="s">
        <v>406</v>
      </c>
      <c r="C72" s="172" t="s">
        <v>407</v>
      </c>
      <c r="D72" s="26"/>
      <c r="E72" s="26"/>
      <c r="F72" s="26"/>
      <c r="G72" s="26"/>
      <c r="H72" s="26"/>
      <c r="I72" s="26"/>
      <c r="J72" s="26"/>
      <c r="K72" s="26"/>
      <c r="L72" s="26"/>
      <c r="M72" s="26"/>
      <c r="N72" s="26"/>
      <c r="O72" s="26"/>
      <c r="P72" s="26"/>
      <c r="Q72" s="126"/>
      <c r="R72" s="26"/>
      <c r="S72" s="26"/>
      <c r="T72" s="126"/>
      <c r="U72" s="126"/>
      <c r="V72" s="26"/>
      <c r="W72" s="26"/>
      <c r="X72" s="26"/>
      <c r="Y72" s="26"/>
      <c r="Z72" s="26"/>
      <c r="AA72" s="26"/>
      <c r="AB72" s="26"/>
      <c r="AC72" s="26"/>
      <c r="AD72" s="26"/>
      <c r="AE72" s="26"/>
      <c r="AF72" s="26"/>
      <c r="AG72" s="26"/>
      <c r="AH72" s="26"/>
      <c r="AI72" s="26"/>
      <c r="AJ72" s="26"/>
      <c r="AK72" s="26"/>
      <c r="AL72" s="147"/>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row>
    <row r="73" spans="2:81" ht="15.75" customHeight="1">
      <c r="B73" s="376"/>
      <c r="C73" s="119" t="s">
        <v>408</v>
      </c>
      <c r="D73" s="26"/>
      <c r="E73" s="26"/>
      <c r="F73" s="26"/>
      <c r="G73" s="26"/>
      <c r="H73" s="26"/>
      <c r="I73" s="26"/>
      <c r="J73" s="26"/>
      <c r="K73" s="26"/>
      <c r="L73" s="26"/>
      <c r="M73" s="26"/>
      <c r="N73" s="26"/>
      <c r="O73" s="26"/>
      <c r="P73" s="26"/>
      <c r="Q73" s="126"/>
      <c r="R73" s="26"/>
      <c r="S73" s="26"/>
      <c r="T73" s="26"/>
      <c r="U73" s="26"/>
      <c r="V73" s="26"/>
      <c r="W73" s="26"/>
      <c r="X73" s="26"/>
      <c r="Y73" s="26"/>
      <c r="Z73" s="26"/>
      <c r="AA73" s="26"/>
      <c r="AB73" s="26"/>
      <c r="AC73" s="26"/>
      <c r="AD73" s="26"/>
      <c r="AE73" s="26"/>
      <c r="AF73" s="26"/>
      <c r="AG73" s="26"/>
      <c r="AH73" s="26"/>
      <c r="AI73" s="26"/>
      <c r="AJ73" s="26"/>
      <c r="AK73" s="26"/>
      <c r="AL73" s="147"/>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row>
    <row r="74" spans="2:81" ht="15.75" customHeight="1">
      <c r="B74" s="376"/>
      <c r="C74" s="119" t="s">
        <v>409</v>
      </c>
      <c r="D74" s="26"/>
      <c r="E74" s="26"/>
      <c r="F74" s="26"/>
      <c r="G74" s="26"/>
      <c r="H74" s="26"/>
      <c r="I74" s="26"/>
      <c r="J74" s="26"/>
      <c r="K74" s="26"/>
      <c r="L74" s="26"/>
      <c r="M74" s="26"/>
      <c r="N74" s="26"/>
      <c r="O74" s="26"/>
      <c r="P74" s="26"/>
      <c r="Q74" s="126"/>
      <c r="R74" s="26"/>
      <c r="S74" s="26"/>
      <c r="T74" s="126"/>
      <c r="U74" s="126"/>
      <c r="V74" s="26"/>
      <c r="W74" s="26"/>
      <c r="X74" s="26"/>
      <c r="Y74" s="26"/>
      <c r="Z74" s="26"/>
      <c r="AA74" s="26"/>
      <c r="AB74" s="26"/>
      <c r="AC74" s="26"/>
      <c r="AD74" s="26"/>
      <c r="AE74" s="26"/>
      <c r="AF74" s="26"/>
      <c r="AG74" s="26"/>
      <c r="AH74" s="26"/>
      <c r="AI74" s="26"/>
      <c r="AJ74" s="26"/>
      <c r="AK74" s="26"/>
      <c r="AL74" s="147"/>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row>
    <row r="75" spans="2:81" ht="15.75" customHeight="1">
      <c r="B75" s="118"/>
      <c r="C75" s="120" t="s">
        <v>410</v>
      </c>
      <c r="D75" s="26"/>
      <c r="E75" s="26"/>
      <c r="F75" s="26"/>
      <c r="G75" s="26"/>
      <c r="H75" s="26"/>
      <c r="I75" s="26"/>
      <c r="J75" s="26"/>
      <c r="K75" s="26"/>
      <c r="L75" s="26"/>
      <c r="M75" s="26"/>
      <c r="N75" s="26"/>
      <c r="O75" s="26"/>
      <c r="P75" s="26"/>
      <c r="Q75" s="126"/>
      <c r="R75" s="26"/>
      <c r="S75" s="26"/>
      <c r="T75" s="126"/>
      <c r="U75" s="126"/>
      <c r="V75" s="26"/>
      <c r="W75" s="26"/>
      <c r="X75" s="26"/>
      <c r="Y75" s="26"/>
      <c r="Z75" s="26"/>
      <c r="AA75" s="26"/>
      <c r="AB75" s="26"/>
      <c r="AC75" s="26"/>
      <c r="AD75" s="26"/>
      <c r="AE75" s="26"/>
      <c r="AF75" s="26"/>
      <c r="AG75" s="26"/>
      <c r="AH75" s="26"/>
      <c r="AI75" s="26"/>
      <c r="AJ75" s="26"/>
      <c r="AK75" s="26"/>
      <c r="AL75" s="147"/>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row>
    <row r="76" spans="2:81" ht="15.75" customHeight="1">
      <c r="B76" s="389" t="s">
        <v>411</v>
      </c>
      <c r="C76" s="121" t="s">
        <v>412</v>
      </c>
      <c r="D76" s="23"/>
      <c r="E76" s="23"/>
      <c r="F76" s="23"/>
      <c r="G76" s="23"/>
      <c r="H76" s="23"/>
      <c r="I76" s="23"/>
      <c r="J76" s="23"/>
      <c r="K76" s="23"/>
      <c r="L76" s="23"/>
      <c r="M76" s="23"/>
      <c r="N76" s="23"/>
      <c r="O76" s="23"/>
      <c r="P76" s="23"/>
      <c r="Q76" s="127"/>
      <c r="R76" s="23"/>
      <c r="S76" s="23"/>
      <c r="T76" s="127"/>
      <c r="U76" s="127"/>
      <c r="V76" s="23"/>
      <c r="W76" s="23"/>
      <c r="X76" s="23"/>
      <c r="Y76" s="23"/>
      <c r="Z76" s="23"/>
      <c r="AA76" s="23"/>
      <c r="AB76" s="23"/>
      <c r="AC76" s="23"/>
      <c r="AD76" s="23"/>
      <c r="AE76" s="23"/>
      <c r="AF76" s="23"/>
      <c r="AG76" s="23"/>
      <c r="AH76" s="23"/>
      <c r="AI76" s="23"/>
      <c r="AJ76" s="23"/>
      <c r="AK76" s="23"/>
      <c r="AL76" s="148"/>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row>
    <row r="77" spans="2:81" ht="15.75" customHeight="1">
      <c r="B77" s="390"/>
      <c r="C77" s="121" t="s">
        <v>413</v>
      </c>
      <c r="D77" s="24"/>
      <c r="E77" s="24"/>
      <c r="F77" s="24"/>
      <c r="G77" s="24"/>
      <c r="H77" s="24"/>
      <c r="I77" s="24"/>
      <c r="J77" s="24"/>
      <c r="K77" s="24"/>
      <c r="L77" s="24"/>
      <c r="M77" s="24"/>
      <c r="N77" s="24"/>
      <c r="O77" s="24"/>
      <c r="P77" s="24"/>
      <c r="Q77" s="128"/>
      <c r="R77" s="24"/>
      <c r="S77" s="24"/>
      <c r="T77" s="128"/>
      <c r="U77" s="128"/>
      <c r="V77" s="24"/>
      <c r="W77" s="24"/>
      <c r="X77" s="24"/>
      <c r="Y77" s="24"/>
      <c r="Z77" s="24"/>
      <c r="AA77" s="24"/>
      <c r="AB77" s="24"/>
      <c r="AC77" s="24"/>
      <c r="AD77" s="24"/>
      <c r="AE77" s="24"/>
      <c r="AF77" s="24"/>
      <c r="AG77" s="24"/>
      <c r="AH77" s="24"/>
      <c r="AI77" s="24"/>
      <c r="AJ77" s="24"/>
      <c r="AK77" s="24"/>
      <c r="AL77" s="149"/>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row>
    <row r="78" spans="2:81" ht="15.75" customHeight="1">
      <c r="B78" s="390"/>
      <c r="C78" s="121" t="s">
        <v>414</v>
      </c>
      <c r="D78" s="24"/>
      <c r="E78" s="24"/>
      <c r="F78" s="24"/>
      <c r="G78" s="24"/>
      <c r="H78" s="24"/>
      <c r="I78" s="24"/>
      <c r="J78" s="24"/>
      <c r="K78" s="24"/>
      <c r="L78" s="24"/>
      <c r="M78" s="24"/>
      <c r="N78" s="24"/>
      <c r="O78" s="24"/>
      <c r="P78" s="24"/>
      <c r="Q78" s="128"/>
      <c r="R78" s="24"/>
      <c r="S78" s="24"/>
      <c r="T78" s="128"/>
      <c r="U78" s="128"/>
      <c r="V78" s="24"/>
      <c r="W78" s="24"/>
      <c r="X78" s="24"/>
      <c r="Y78" s="24"/>
      <c r="Z78" s="24"/>
      <c r="AA78" s="24"/>
      <c r="AB78" s="24"/>
      <c r="AC78" s="24"/>
      <c r="AD78" s="24"/>
      <c r="AE78" s="24"/>
      <c r="AF78" s="24"/>
      <c r="AG78" s="24"/>
      <c r="AH78" s="24"/>
      <c r="AI78" s="24"/>
      <c r="AJ78" s="24"/>
      <c r="AK78" s="24"/>
      <c r="AL78" s="149"/>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row>
    <row r="79" spans="2:81" ht="15.75" customHeight="1">
      <c r="B79" s="390"/>
      <c r="C79" s="121" t="s">
        <v>415</v>
      </c>
      <c r="D79" s="24"/>
      <c r="E79" s="24"/>
      <c r="F79" s="24"/>
      <c r="G79" s="24"/>
      <c r="H79" s="24"/>
      <c r="I79" s="24"/>
      <c r="J79" s="24"/>
      <c r="K79" s="24"/>
      <c r="L79" s="24"/>
      <c r="M79" s="24"/>
      <c r="N79" s="24"/>
      <c r="O79" s="24"/>
      <c r="P79" s="24"/>
      <c r="Q79" s="128"/>
      <c r="R79" s="24"/>
      <c r="S79" s="24"/>
      <c r="T79" s="128"/>
      <c r="U79" s="128"/>
      <c r="V79" s="24"/>
      <c r="W79" s="24"/>
      <c r="X79" s="24"/>
      <c r="Y79" s="24"/>
      <c r="Z79" s="24"/>
      <c r="AA79" s="24"/>
      <c r="AB79" s="24"/>
      <c r="AC79" s="24"/>
      <c r="AD79" s="24"/>
      <c r="AE79" s="24"/>
      <c r="AF79" s="24"/>
      <c r="AG79" s="24"/>
      <c r="AH79" s="24"/>
      <c r="AI79" s="24"/>
      <c r="AJ79" s="24"/>
      <c r="AK79" s="24"/>
      <c r="AL79" s="149"/>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row>
    <row r="80" spans="2:81" ht="15.75" customHeight="1">
      <c r="B80" s="369" t="s">
        <v>416</v>
      </c>
      <c r="C80" s="121" t="s">
        <v>412</v>
      </c>
      <c r="D80" s="23"/>
      <c r="E80" s="23"/>
      <c r="F80" s="23"/>
      <c r="G80" s="23"/>
      <c r="H80" s="23"/>
      <c r="I80" s="23"/>
      <c r="J80" s="23"/>
      <c r="K80" s="23"/>
      <c r="L80" s="23"/>
      <c r="M80" s="23"/>
      <c r="N80" s="23"/>
      <c r="O80" s="23"/>
      <c r="P80" s="23"/>
      <c r="Q80" s="127"/>
      <c r="R80" s="23"/>
      <c r="S80" s="23"/>
      <c r="T80" s="127"/>
      <c r="U80" s="127"/>
      <c r="V80" s="23"/>
      <c r="W80" s="23"/>
      <c r="X80" s="23"/>
      <c r="Y80" s="23"/>
      <c r="Z80" s="23"/>
      <c r="AA80" s="23"/>
      <c r="AB80" s="23"/>
      <c r="AC80" s="23"/>
      <c r="AD80" s="23"/>
      <c r="AE80" s="23"/>
      <c r="AF80" s="23"/>
      <c r="AG80" s="23"/>
      <c r="AH80" s="23"/>
      <c r="AI80" s="23"/>
      <c r="AJ80" s="23"/>
      <c r="AK80" s="23"/>
      <c r="AL80" s="148"/>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row>
    <row r="81" spans="2:75" ht="15.75" customHeight="1">
      <c r="B81" s="370"/>
      <c r="C81" s="121" t="s">
        <v>413</v>
      </c>
      <c r="D81" s="24"/>
      <c r="E81" s="24"/>
      <c r="F81" s="24"/>
      <c r="G81" s="24"/>
      <c r="H81" s="24"/>
      <c r="I81" s="24"/>
      <c r="J81" s="24"/>
      <c r="K81" s="24"/>
      <c r="L81" s="24"/>
      <c r="M81" s="24"/>
      <c r="N81" s="24"/>
      <c r="O81" s="24"/>
      <c r="P81" s="24"/>
      <c r="Q81" s="128"/>
      <c r="R81" s="24"/>
      <c r="S81" s="24"/>
      <c r="T81" s="128"/>
      <c r="U81" s="128"/>
      <c r="V81" s="24"/>
      <c r="W81" s="24"/>
      <c r="X81" s="24"/>
      <c r="Y81" s="24"/>
      <c r="Z81" s="24"/>
      <c r="AA81" s="24"/>
      <c r="AB81" s="24"/>
      <c r="AC81" s="24"/>
      <c r="AD81" s="24"/>
      <c r="AE81" s="24"/>
      <c r="AF81" s="24"/>
      <c r="AG81" s="24"/>
      <c r="AH81" s="24"/>
      <c r="AI81" s="24"/>
      <c r="AJ81" s="24"/>
      <c r="AK81" s="24"/>
      <c r="AL81" s="149"/>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row>
    <row r="82" spans="2:75" ht="15.75" customHeight="1">
      <c r="B82" s="370"/>
      <c r="C82" s="121" t="s">
        <v>414</v>
      </c>
      <c r="D82" s="24"/>
      <c r="E82" s="24"/>
      <c r="F82" s="24"/>
      <c r="G82" s="24"/>
      <c r="H82" s="24"/>
      <c r="I82" s="24"/>
      <c r="J82" s="24"/>
      <c r="K82" s="24"/>
      <c r="L82" s="24"/>
      <c r="M82" s="24"/>
      <c r="N82" s="24"/>
      <c r="O82" s="24"/>
      <c r="P82" s="24"/>
      <c r="Q82" s="128"/>
      <c r="R82" s="24"/>
      <c r="S82" s="24"/>
      <c r="T82" s="128"/>
      <c r="U82" s="128"/>
      <c r="V82" s="24"/>
      <c r="W82" s="24"/>
      <c r="X82" s="24"/>
      <c r="Y82" s="24"/>
      <c r="Z82" s="24"/>
      <c r="AA82" s="24"/>
      <c r="AB82" s="24"/>
      <c r="AC82" s="24"/>
      <c r="AD82" s="24"/>
      <c r="AE82" s="24"/>
      <c r="AF82" s="24"/>
      <c r="AG82" s="24"/>
      <c r="AH82" s="24"/>
      <c r="AI82" s="24"/>
      <c r="AJ82" s="24"/>
      <c r="AK82" s="24"/>
      <c r="AL82" s="149"/>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row>
    <row r="83" spans="2:75" ht="15.75" customHeight="1">
      <c r="B83" s="370"/>
      <c r="C83" s="121" t="s">
        <v>415</v>
      </c>
      <c r="D83" s="24"/>
      <c r="E83" s="24"/>
      <c r="F83" s="24"/>
      <c r="G83" s="24"/>
      <c r="H83" s="24"/>
      <c r="I83" s="24"/>
      <c r="J83" s="24"/>
      <c r="K83" s="24"/>
      <c r="L83" s="24"/>
      <c r="M83" s="24"/>
      <c r="N83" s="24"/>
      <c r="O83" s="24"/>
      <c r="P83" s="24"/>
      <c r="Q83" s="128"/>
      <c r="R83" s="24"/>
      <c r="S83" s="24"/>
      <c r="T83" s="128"/>
      <c r="U83" s="128"/>
      <c r="V83" s="24"/>
      <c r="W83" s="24"/>
      <c r="X83" s="24"/>
      <c r="Y83" s="24"/>
      <c r="Z83" s="24"/>
      <c r="AA83" s="24"/>
      <c r="AB83" s="24"/>
      <c r="AC83" s="24"/>
      <c r="AD83" s="24"/>
      <c r="AE83" s="24"/>
      <c r="AF83" s="24"/>
      <c r="AG83" s="24"/>
      <c r="AH83" s="24"/>
      <c r="AI83" s="24"/>
      <c r="AJ83" s="24"/>
      <c r="AK83" s="24"/>
      <c r="AL83" s="149"/>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row>
    <row r="84" spans="2:75" ht="15.75" customHeight="1">
      <c r="B84" s="142"/>
      <c r="C84" s="121"/>
      <c r="D84" s="143"/>
      <c r="E84" s="143"/>
      <c r="F84" s="143"/>
      <c r="G84" s="143"/>
      <c r="H84" s="143"/>
      <c r="I84" s="143"/>
      <c r="J84" s="143"/>
      <c r="K84" s="143"/>
      <c r="L84" s="143"/>
      <c r="M84" s="143"/>
      <c r="N84" s="143"/>
      <c r="O84" s="143"/>
      <c r="P84" s="143"/>
      <c r="Q84" s="144"/>
      <c r="R84" s="143"/>
      <c r="S84" s="143"/>
      <c r="T84" s="144"/>
      <c r="U84" s="144"/>
      <c r="V84" s="143"/>
      <c r="W84" s="143"/>
      <c r="X84" s="143"/>
      <c r="Y84" s="143"/>
      <c r="Z84" s="143"/>
      <c r="AA84" s="143"/>
      <c r="AB84" s="143"/>
      <c r="AC84" s="143"/>
      <c r="AD84" s="143"/>
      <c r="AE84" s="143"/>
      <c r="AF84" s="143"/>
      <c r="AG84" s="143"/>
      <c r="AH84" s="143"/>
      <c r="AI84" s="143"/>
      <c r="AJ84" s="143"/>
      <c r="AK84" s="143"/>
      <c r="AL84" s="150"/>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row>
    <row r="85" spans="2:75" ht="15.75" customHeight="1">
      <c r="B85" s="369" t="s">
        <v>417</v>
      </c>
      <c r="C85" s="121" t="s">
        <v>412</v>
      </c>
      <c r="D85" s="23"/>
      <c r="E85" s="23"/>
      <c r="F85" s="23"/>
      <c r="G85" s="23"/>
      <c r="H85" s="23"/>
      <c r="I85" s="23"/>
      <c r="J85" s="23"/>
      <c r="K85" s="23"/>
      <c r="L85" s="23"/>
      <c r="M85" s="23"/>
      <c r="N85" s="23"/>
      <c r="O85" s="23"/>
      <c r="P85" s="23"/>
      <c r="Q85" s="127"/>
      <c r="R85" s="23"/>
      <c r="S85" s="23"/>
      <c r="T85" s="127"/>
      <c r="U85" s="127"/>
      <c r="V85" s="23"/>
      <c r="W85" s="23"/>
      <c r="X85" s="23"/>
      <c r="Y85" s="23"/>
      <c r="Z85" s="23"/>
      <c r="AA85" s="23"/>
      <c r="AB85" s="23"/>
      <c r="AC85" s="23"/>
      <c r="AD85" s="23"/>
      <c r="AE85" s="23"/>
      <c r="AF85" s="23"/>
      <c r="AG85" s="23"/>
      <c r="AH85" s="23"/>
      <c r="AI85" s="23"/>
      <c r="AJ85" s="23"/>
      <c r="AK85" s="23"/>
      <c r="AL85" s="148"/>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row>
    <row r="86" spans="2:75" ht="15.75" customHeight="1">
      <c r="B86" s="370"/>
      <c r="C86" s="121" t="s">
        <v>413</v>
      </c>
      <c r="D86" s="24"/>
      <c r="E86" s="24"/>
      <c r="F86" s="24"/>
      <c r="G86" s="24"/>
      <c r="H86" s="24"/>
      <c r="I86" s="24"/>
      <c r="J86" s="24"/>
      <c r="K86" s="24"/>
      <c r="L86" s="24"/>
      <c r="M86" s="24"/>
      <c r="N86" s="24"/>
      <c r="O86" s="24"/>
      <c r="P86" s="24"/>
      <c r="Q86" s="128"/>
      <c r="R86" s="24"/>
      <c r="S86" s="24"/>
      <c r="T86" s="128"/>
      <c r="U86" s="128"/>
      <c r="V86" s="24"/>
      <c r="W86" s="24"/>
      <c r="X86" s="24"/>
      <c r="Y86" s="24"/>
      <c r="Z86" s="24"/>
      <c r="AA86" s="24"/>
      <c r="AB86" s="24"/>
      <c r="AC86" s="24"/>
      <c r="AD86" s="24"/>
      <c r="AE86" s="24"/>
      <c r="AF86" s="24"/>
      <c r="AG86" s="24"/>
      <c r="AH86" s="24"/>
      <c r="AI86" s="24"/>
      <c r="AJ86" s="24"/>
      <c r="AK86" s="24"/>
      <c r="AL86" s="149"/>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row>
    <row r="87" spans="2:75" ht="15.75" customHeight="1">
      <c r="B87" s="370"/>
      <c r="C87" s="121" t="s">
        <v>414</v>
      </c>
      <c r="D87" s="24"/>
      <c r="E87" s="24"/>
      <c r="F87" s="24"/>
      <c r="G87" s="24"/>
      <c r="H87" s="24"/>
      <c r="I87" s="24"/>
      <c r="J87" s="24"/>
      <c r="K87" s="24"/>
      <c r="L87" s="24"/>
      <c r="M87" s="24"/>
      <c r="N87" s="24"/>
      <c r="O87" s="24"/>
      <c r="P87" s="24"/>
      <c r="Q87" s="128"/>
      <c r="R87" s="24"/>
      <c r="S87" s="24"/>
      <c r="T87" s="128"/>
      <c r="U87" s="128"/>
      <c r="V87" s="24"/>
      <c r="W87" s="24"/>
      <c r="X87" s="24"/>
      <c r="Y87" s="24"/>
      <c r="Z87" s="24"/>
      <c r="AA87" s="24"/>
      <c r="AB87" s="24"/>
      <c r="AC87" s="24"/>
      <c r="AD87" s="24"/>
      <c r="AE87" s="24"/>
      <c r="AF87" s="24"/>
      <c r="AG87" s="24"/>
      <c r="AH87" s="24"/>
      <c r="AI87" s="24"/>
      <c r="AJ87" s="24"/>
      <c r="AK87" s="24"/>
      <c r="AL87" s="149"/>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row>
    <row r="88" spans="2:75" ht="114" customHeight="1">
      <c r="B88" s="370"/>
      <c r="C88" s="121" t="s">
        <v>415</v>
      </c>
      <c r="D88" s="24"/>
      <c r="E88" s="24"/>
      <c r="F88" s="24"/>
      <c r="G88" s="24"/>
      <c r="H88" s="24"/>
      <c r="I88" s="24"/>
      <c r="J88" s="24"/>
      <c r="K88" s="24"/>
      <c r="L88" s="24"/>
      <c r="M88" s="24"/>
      <c r="N88" s="24"/>
      <c r="O88" s="24"/>
      <c r="P88" s="24"/>
      <c r="Q88" s="128"/>
      <c r="R88" s="24"/>
      <c r="S88" s="24"/>
      <c r="T88" s="128"/>
      <c r="U88" s="128"/>
      <c r="V88" s="24"/>
      <c r="W88" s="24"/>
      <c r="X88" s="24"/>
      <c r="Y88" s="24"/>
      <c r="Z88" s="24"/>
      <c r="AA88" s="24"/>
      <c r="AB88" s="24"/>
      <c r="AC88" s="24"/>
      <c r="AD88" s="24"/>
      <c r="AE88" s="24"/>
      <c r="AF88" s="24"/>
      <c r="AG88" s="24"/>
      <c r="AH88" s="24"/>
      <c r="AI88" s="24"/>
      <c r="AJ88" s="24"/>
      <c r="AK88" s="24"/>
      <c r="AL88" s="149"/>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row>
    <row r="89" spans="2:75" ht="15.75" customHeight="1">
      <c r="B89" s="369" t="s">
        <v>418</v>
      </c>
      <c r="C89" s="121" t="s">
        <v>412</v>
      </c>
      <c r="D89" s="23"/>
      <c r="E89" s="23"/>
      <c r="F89" s="23"/>
      <c r="G89" s="23"/>
      <c r="H89" s="23"/>
      <c r="I89" s="23"/>
      <c r="J89" s="23"/>
      <c r="K89" s="23"/>
      <c r="L89" s="23"/>
      <c r="M89" s="23"/>
      <c r="N89" s="23"/>
      <c r="O89" s="23"/>
      <c r="P89" s="23"/>
      <c r="Q89" s="127"/>
      <c r="R89" s="23"/>
      <c r="S89" s="23"/>
      <c r="T89" s="127"/>
      <c r="U89" s="127"/>
      <c r="V89" s="23"/>
      <c r="W89" s="23"/>
      <c r="X89" s="23"/>
      <c r="Y89" s="23"/>
      <c r="Z89" s="23"/>
      <c r="AA89" s="23"/>
      <c r="AB89" s="23"/>
      <c r="AC89" s="23"/>
      <c r="AD89" s="23"/>
      <c r="AE89" s="23"/>
      <c r="AF89" s="23"/>
      <c r="AG89" s="23"/>
      <c r="AH89" s="23"/>
      <c r="AI89" s="23"/>
      <c r="AJ89" s="23"/>
      <c r="AK89" s="23"/>
      <c r="AL89" s="148"/>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row>
    <row r="90" spans="2:75" ht="33.75" customHeight="1">
      <c r="B90" s="370"/>
      <c r="C90" s="121" t="s">
        <v>413</v>
      </c>
      <c r="D90" s="24"/>
      <c r="E90" s="24"/>
      <c r="F90" s="24"/>
      <c r="G90" s="24"/>
      <c r="H90" s="24"/>
      <c r="I90" s="24"/>
      <c r="J90" s="24"/>
      <c r="K90" s="24"/>
      <c r="L90" s="24"/>
      <c r="M90" s="24"/>
      <c r="N90" s="24"/>
      <c r="O90" s="24"/>
      <c r="P90" s="24"/>
      <c r="Q90" s="128"/>
      <c r="R90" s="24"/>
      <c r="S90" s="24"/>
      <c r="T90" s="128"/>
      <c r="U90" s="128"/>
      <c r="V90" s="24"/>
      <c r="W90" s="24"/>
      <c r="X90" s="24"/>
      <c r="Y90" s="24"/>
      <c r="Z90" s="24"/>
      <c r="AA90" s="24"/>
      <c r="AB90" s="24"/>
      <c r="AC90" s="24"/>
      <c r="AD90" s="24"/>
      <c r="AE90" s="24"/>
      <c r="AF90" s="24"/>
      <c r="AG90" s="24"/>
      <c r="AH90" s="24"/>
      <c r="AI90" s="24"/>
      <c r="AJ90" s="24"/>
      <c r="AK90" s="24"/>
      <c r="AL90" s="149"/>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row>
    <row r="91" spans="2:75" ht="33.75" customHeight="1">
      <c r="B91" s="371"/>
      <c r="C91" s="121" t="s">
        <v>414</v>
      </c>
      <c r="D91" s="57"/>
      <c r="E91" s="57"/>
      <c r="F91" s="57"/>
      <c r="G91" s="57"/>
      <c r="H91" s="57"/>
      <c r="I91" s="57"/>
      <c r="J91" s="57"/>
      <c r="K91" s="57"/>
      <c r="L91" s="57"/>
      <c r="M91" s="57"/>
      <c r="N91" s="57"/>
      <c r="O91" s="57"/>
      <c r="P91" s="57"/>
      <c r="Q91" s="129"/>
      <c r="R91" s="57"/>
      <c r="S91" s="57"/>
      <c r="T91" s="129"/>
      <c r="U91" s="129"/>
      <c r="V91" s="57"/>
      <c r="W91" s="57"/>
      <c r="X91" s="57"/>
      <c r="Y91" s="57"/>
      <c r="Z91" s="57"/>
      <c r="AA91" s="57"/>
      <c r="AB91" s="57"/>
      <c r="AC91" s="57"/>
      <c r="AD91" s="57"/>
      <c r="AE91" s="57"/>
      <c r="AF91" s="57"/>
      <c r="AG91" s="57"/>
      <c r="AH91" s="57"/>
      <c r="AI91" s="57"/>
      <c r="AJ91" s="57"/>
      <c r="AK91" s="57"/>
      <c r="AL91" s="151"/>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row>
    <row r="92" spans="2:75" ht="33.75" customHeight="1" thickBot="1">
      <c r="B92" s="372"/>
      <c r="C92" s="171" t="s">
        <v>415</v>
      </c>
      <c r="D92" s="25"/>
      <c r="E92" s="25"/>
      <c r="F92" s="25"/>
      <c r="G92" s="25"/>
      <c r="H92" s="25"/>
      <c r="I92" s="25"/>
      <c r="J92" s="25"/>
      <c r="K92" s="25"/>
      <c r="L92" s="25"/>
      <c r="M92" s="25"/>
      <c r="N92" s="25"/>
      <c r="O92" s="25"/>
      <c r="P92" s="25"/>
      <c r="Q92" s="130"/>
      <c r="R92" s="25"/>
      <c r="S92" s="25"/>
      <c r="T92" s="130"/>
      <c r="U92" s="130"/>
      <c r="V92" s="25"/>
      <c r="W92" s="25"/>
      <c r="X92" s="25"/>
      <c r="Y92" s="25"/>
      <c r="Z92" s="25"/>
      <c r="AA92" s="25"/>
      <c r="AB92" s="25"/>
      <c r="AC92" s="25"/>
      <c r="AD92" s="25"/>
      <c r="AE92" s="25"/>
      <c r="AF92" s="25"/>
      <c r="AG92" s="25"/>
      <c r="AH92" s="25"/>
      <c r="AI92" s="25"/>
      <c r="AJ92" s="25"/>
      <c r="AK92" s="25"/>
      <c r="AL92" s="152"/>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row>
    <row r="107" spans="2:75" ht="33.75" customHeight="1">
      <c r="B107" s="18"/>
      <c r="C107" s="131"/>
      <c r="D107" s="18"/>
      <c r="E107" s="18"/>
      <c r="F107" s="18"/>
      <c r="G107" s="18"/>
      <c r="H107" s="18"/>
      <c r="I107" s="18"/>
      <c r="J107" s="18"/>
      <c r="K107" s="18"/>
      <c r="L107" s="18"/>
      <c r="M107" s="18"/>
      <c r="N107" s="18"/>
      <c r="O107" s="18"/>
      <c r="P107" s="18"/>
      <c r="Q107" s="131"/>
      <c r="R107" s="18"/>
      <c r="S107" s="18"/>
      <c r="T107" s="131"/>
      <c r="U107" s="131"/>
      <c r="V107" s="18"/>
      <c r="W107" s="18"/>
      <c r="X107" s="18"/>
      <c r="Y107" s="18"/>
      <c r="Z107" s="18"/>
      <c r="AA107" s="18"/>
      <c r="AB107" s="18"/>
      <c r="AC107" s="18"/>
      <c r="AD107" s="19"/>
      <c r="AE107" s="19"/>
      <c r="AF107" s="19"/>
      <c r="AG107" s="19"/>
      <c r="AH107" s="19"/>
      <c r="AI107" s="19"/>
      <c r="AJ107" s="19"/>
      <c r="AK107" s="19"/>
      <c r="AL107" s="153"/>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row>
    <row r="108" spans="2:75" ht="33.75" customHeight="1">
      <c r="B108" s="18"/>
      <c r="C108" s="131"/>
      <c r="D108" s="18"/>
      <c r="E108" s="18"/>
      <c r="F108" s="18"/>
      <c r="G108" s="18"/>
      <c r="H108" s="18"/>
      <c r="I108" s="18"/>
      <c r="J108" s="18"/>
      <c r="K108" s="18"/>
      <c r="L108" s="18"/>
      <c r="M108" s="18"/>
      <c r="N108" s="18"/>
      <c r="O108" s="18"/>
      <c r="P108" s="18"/>
      <c r="Q108" s="131"/>
      <c r="R108" s="18"/>
      <c r="S108" s="18"/>
      <c r="T108" s="131"/>
      <c r="U108" s="131"/>
      <c r="V108" s="18"/>
      <c r="W108" s="18"/>
      <c r="X108" s="18"/>
      <c r="Y108" s="18"/>
      <c r="Z108" s="18"/>
      <c r="AA108" s="18"/>
      <c r="AB108" s="18"/>
      <c r="AC108" s="18"/>
      <c r="AD108" s="19"/>
      <c r="AE108" s="19"/>
      <c r="AF108" s="19"/>
      <c r="AG108" s="19"/>
      <c r="AH108" s="19"/>
      <c r="AI108" s="19"/>
      <c r="AJ108" s="19"/>
      <c r="AK108" s="19"/>
      <c r="AL108" s="153"/>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row>
    <row r="109" spans="2:75" ht="33.75" customHeight="1">
      <c r="B109" s="18"/>
      <c r="C109" s="131"/>
      <c r="D109" s="18"/>
      <c r="E109" s="18"/>
      <c r="F109" s="18"/>
      <c r="G109" s="18"/>
      <c r="H109" s="18"/>
      <c r="I109" s="18"/>
      <c r="J109" s="18"/>
      <c r="K109" s="18"/>
      <c r="L109" s="18"/>
      <c r="M109" s="18"/>
      <c r="N109" s="18"/>
      <c r="O109" s="18"/>
      <c r="P109" s="18"/>
      <c r="Q109" s="131"/>
      <c r="R109" s="18"/>
      <c r="S109" s="18"/>
      <c r="T109" s="131"/>
      <c r="U109" s="131"/>
      <c r="V109" s="18"/>
      <c r="W109" s="18"/>
      <c r="X109" s="18"/>
      <c r="Y109" s="18"/>
      <c r="Z109" s="18"/>
      <c r="AA109" s="18"/>
      <c r="AB109" s="18"/>
      <c r="AC109" s="18"/>
      <c r="AD109" s="19"/>
      <c r="AE109" s="19"/>
      <c r="AF109" s="19"/>
      <c r="AG109" s="19"/>
      <c r="AH109" s="19"/>
      <c r="AI109" s="19"/>
      <c r="AJ109" s="19"/>
      <c r="AK109" s="19"/>
      <c r="AL109" s="153"/>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row>
    <row r="110" spans="2:75" ht="33.75" customHeight="1">
      <c r="B110" s="18"/>
      <c r="C110" s="131"/>
      <c r="D110" s="18"/>
      <c r="E110" s="18"/>
      <c r="F110" s="18"/>
      <c r="G110" s="18"/>
      <c r="H110" s="18"/>
      <c r="I110" s="18"/>
      <c r="J110" s="18"/>
      <c r="K110" s="18"/>
      <c r="L110" s="18"/>
      <c r="M110" s="18"/>
      <c r="N110" s="18"/>
      <c r="O110" s="18"/>
      <c r="P110" s="18"/>
      <c r="Q110" s="131"/>
      <c r="R110" s="18"/>
      <c r="S110" s="18"/>
      <c r="T110" s="131"/>
      <c r="U110" s="131"/>
      <c r="V110" s="18"/>
      <c r="W110" s="18"/>
      <c r="X110" s="18"/>
      <c r="Y110" s="18"/>
      <c r="Z110" s="18"/>
      <c r="AA110" s="18"/>
      <c r="AB110" s="18"/>
      <c r="AC110" s="18"/>
      <c r="AD110" s="19"/>
      <c r="AE110" s="19"/>
      <c r="AF110" s="19"/>
      <c r="AG110" s="19"/>
      <c r="AH110" s="19"/>
      <c r="AI110" s="19"/>
      <c r="AJ110" s="19"/>
      <c r="AK110" s="19"/>
      <c r="AL110" s="153"/>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row>
    <row r="111" spans="2:75" ht="33.75" customHeight="1">
      <c r="B111" s="18"/>
      <c r="C111" s="131"/>
      <c r="D111" s="18"/>
      <c r="E111" s="18"/>
      <c r="F111" s="18"/>
      <c r="G111" s="18"/>
      <c r="H111" s="18"/>
      <c r="I111" s="18"/>
      <c r="J111" s="18"/>
      <c r="K111" s="18"/>
      <c r="L111" s="18"/>
      <c r="M111" s="18"/>
      <c r="N111" s="18"/>
      <c r="O111" s="18"/>
      <c r="P111" s="18"/>
      <c r="Q111" s="131"/>
      <c r="R111" s="18"/>
      <c r="S111" s="18"/>
      <c r="T111" s="131"/>
      <c r="U111" s="131"/>
      <c r="V111" s="18"/>
      <c r="W111" s="18"/>
      <c r="X111" s="18"/>
      <c r="Y111" s="18"/>
      <c r="Z111" s="18"/>
      <c r="AA111" s="18"/>
      <c r="AB111" s="18"/>
      <c r="AC111" s="18"/>
      <c r="AD111" s="19"/>
      <c r="AE111" s="19"/>
      <c r="AF111" s="19"/>
      <c r="AG111" s="19"/>
      <c r="AH111" s="19"/>
      <c r="AI111" s="19"/>
      <c r="AJ111" s="19"/>
      <c r="AK111" s="19"/>
      <c r="AL111" s="153"/>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row>
    <row r="112" spans="2:75" ht="33.75" customHeight="1">
      <c r="B112" s="18"/>
      <c r="C112" s="131"/>
      <c r="D112" s="18"/>
      <c r="E112" s="18"/>
      <c r="F112" s="18"/>
      <c r="G112" s="18"/>
      <c r="H112" s="18"/>
      <c r="I112" s="18"/>
      <c r="J112" s="18"/>
      <c r="K112" s="18"/>
      <c r="L112" s="18"/>
      <c r="M112" s="18"/>
      <c r="N112" s="18"/>
      <c r="O112" s="18"/>
      <c r="P112" s="18"/>
      <c r="Q112" s="131"/>
      <c r="R112" s="18"/>
      <c r="S112" s="18"/>
      <c r="T112" s="131"/>
      <c r="U112" s="131"/>
      <c r="V112" s="18"/>
      <c r="W112" s="18"/>
      <c r="X112" s="18"/>
      <c r="Y112" s="18"/>
      <c r="Z112" s="18"/>
      <c r="AA112" s="18"/>
      <c r="AB112" s="18"/>
      <c r="AC112" s="18"/>
      <c r="AD112" s="19"/>
      <c r="AE112" s="19"/>
      <c r="AF112" s="19"/>
      <c r="AG112" s="19"/>
      <c r="AH112" s="19"/>
      <c r="AI112" s="19"/>
      <c r="AJ112" s="19"/>
      <c r="AK112" s="19"/>
      <c r="AL112" s="153"/>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row>
    <row r="113" spans="2:75" ht="33.75" customHeight="1">
      <c r="B113" s="18"/>
      <c r="C113" s="131"/>
      <c r="D113" s="18"/>
      <c r="E113" s="18"/>
      <c r="F113" s="18"/>
      <c r="G113" s="18"/>
      <c r="H113" s="18"/>
      <c r="I113" s="18"/>
      <c r="J113" s="18"/>
      <c r="K113" s="18"/>
      <c r="L113" s="18"/>
      <c r="M113" s="18"/>
      <c r="N113" s="18"/>
      <c r="O113" s="18"/>
      <c r="P113" s="18"/>
      <c r="Q113" s="131"/>
      <c r="R113" s="18"/>
      <c r="S113" s="18"/>
      <c r="T113" s="131"/>
      <c r="U113" s="131"/>
      <c r="V113" s="18"/>
      <c r="W113" s="18"/>
      <c r="X113" s="18"/>
      <c r="Y113" s="18"/>
      <c r="Z113" s="18"/>
      <c r="AA113" s="18"/>
      <c r="AB113" s="18"/>
      <c r="AC113" s="18"/>
      <c r="AD113" s="19"/>
      <c r="AE113" s="19"/>
      <c r="AF113" s="19"/>
      <c r="AG113" s="19"/>
      <c r="AH113" s="19"/>
      <c r="AI113" s="19"/>
      <c r="AJ113" s="19"/>
      <c r="AK113" s="19"/>
      <c r="AL113" s="153"/>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row>
    <row r="114" spans="2:75" ht="33.75" customHeight="1">
      <c r="B114" s="18"/>
      <c r="C114" s="131"/>
      <c r="D114" s="18"/>
      <c r="E114" s="18"/>
      <c r="F114" s="18"/>
      <c r="G114" s="18"/>
      <c r="H114" s="18"/>
      <c r="I114" s="18"/>
      <c r="J114" s="18"/>
      <c r="K114" s="18"/>
      <c r="L114" s="18"/>
      <c r="M114" s="18"/>
      <c r="N114" s="18"/>
      <c r="O114" s="18"/>
      <c r="P114" s="18"/>
      <c r="Q114" s="131"/>
      <c r="R114" s="18"/>
      <c r="S114" s="18"/>
      <c r="T114" s="131"/>
      <c r="U114" s="131"/>
      <c r="V114" s="18"/>
      <c r="W114" s="18"/>
      <c r="X114" s="18"/>
      <c r="Y114" s="18"/>
      <c r="Z114" s="18"/>
      <c r="AA114" s="18"/>
      <c r="AB114" s="18"/>
      <c r="AC114" s="18"/>
      <c r="AD114" s="19"/>
      <c r="AE114" s="19"/>
      <c r="AF114" s="19"/>
      <c r="AG114" s="19"/>
      <c r="AH114" s="19"/>
      <c r="AI114" s="19"/>
      <c r="AJ114" s="19"/>
      <c r="AK114" s="19"/>
      <c r="AL114" s="153"/>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row>
    <row r="115" spans="2:75" ht="33.75" customHeight="1">
      <c r="B115" s="18"/>
      <c r="C115" s="131"/>
      <c r="D115" s="18"/>
      <c r="E115" s="18"/>
      <c r="F115" s="18"/>
      <c r="G115" s="18"/>
      <c r="H115" s="18"/>
      <c r="I115" s="18"/>
      <c r="J115" s="18"/>
      <c r="K115" s="18"/>
      <c r="L115" s="18"/>
      <c r="M115" s="18"/>
      <c r="N115" s="18"/>
      <c r="O115" s="18"/>
      <c r="P115" s="18"/>
      <c r="Q115" s="131"/>
      <c r="R115" s="18"/>
      <c r="S115" s="18"/>
      <c r="T115" s="131"/>
      <c r="U115" s="131"/>
      <c r="V115" s="18"/>
      <c r="W115" s="18"/>
      <c r="X115" s="18"/>
      <c r="Y115" s="18"/>
      <c r="Z115" s="18"/>
      <c r="AA115" s="18"/>
      <c r="AB115" s="18"/>
      <c r="AC115" s="18"/>
      <c r="AD115" s="19"/>
      <c r="AE115" s="19"/>
      <c r="AF115" s="19"/>
      <c r="AG115" s="19"/>
      <c r="AH115" s="19"/>
      <c r="AI115" s="19"/>
      <c r="AJ115" s="19"/>
      <c r="AK115" s="19"/>
      <c r="AL115" s="153"/>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row>
    <row r="116" spans="2:75" ht="33.75" customHeight="1">
      <c r="B116" s="18"/>
      <c r="C116" s="131"/>
      <c r="D116" s="18"/>
      <c r="E116" s="18"/>
      <c r="F116" s="18"/>
      <c r="G116" s="18"/>
      <c r="H116" s="18"/>
      <c r="I116" s="18"/>
      <c r="J116" s="18"/>
      <c r="K116" s="18"/>
      <c r="L116" s="18"/>
      <c r="M116" s="18"/>
      <c r="N116" s="18"/>
      <c r="O116" s="18"/>
      <c r="P116" s="18"/>
      <c r="Q116" s="131"/>
      <c r="R116" s="18"/>
      <c r="S116" s="18"/>
      <c r="T116" s="131"/>
      <c r="U116" s="131"/>
      <c r="V116" s="18"/>
      <c r="W116" s="18"/>
      <c r="X116" s="18"/>
      <c r="Y116" s="18"/>
      <c r="Z116" s="18"/>
      <c r="AA116" s="18"/>
      <c r="AB116" s="18"/>
      <c r="AC116" s="18"/>
      <c r="AD116" s="19"/>
      <c r="AE116" s="19"/>
      <c r="AF116" s="19"/>
      <c r="AG116" s="19"/>
      <c r="AH116" s="19"/>
      <c r="AI116" s="19"/>
      <c r="AJ116" s="19"/>
      <c r="AK116" s="19"/>
      <c r="AL116" s="153"/>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row>
    <row r="117" spans="2:75" ht="33.75" customHeight="1">
      <c r="B117" s="18"/>
      <c r="C117" s="131"/>
      <c r="D117" s="18"/>
      <c r="E117" s="18"/>
      <c r="F117" s="18"/>
      <c r="G117" s="18"/>
      <c r="H117" s="18"/>
      <c r="I117" s="18"/>
      <c r="J117" s="18"/>
      <c r="K117" s="18"/>
      <c r="L117" s="18"/>
      <c r="M117" s="18"/>
      <c r="N117" s="18"/>
      <c r="O117" s="18"/>
      <c r="P117" s="18"/>
      <c r="Q117" s="131"/>
      <c r="R117" s="18"/>
      <c r="S117" s="18"/>
      <c r="T117" s="131"/>
      <c r="U117" s="131"/>
      <c r="V117" s="18"/>
      <c r="W117" s="18"/>
      <c r="X117" s="18"/>
      <c r="Y117" s="18"/>
      <c r="Z117" s="18"/>
      <c r="AA117" s="18"/>
      <c r="AB117" s="18"/>
      <c r="AC117" s="18"/>
      <c r="AD117" s="19"/>
      <c r="AE117" s="19"/>
      <c r="AF117" s="19"/>
      <c r="AG117" s="19"/>
      <c r="AH117" s="19"/>
      <c r="AI117" s="19"/>
      <c r="AJ117" s="19"/>
      <c r="AK117" s="19"/>
      <c r="AL117" s="153"/>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row>
    <row r="118" spans="2:75" ht="33.75" customHeight="1">
      <c r="B118" s="18"/>
      <c r="C118" s="131"/>
      <c r="D118" s="18"/>
      <c r="E118" s="18"/>
      <c r="F118" s="18"/>
      <c r="G118" s="18"/>
      <c r="H118" s="18"/>
      <c r="I118" s="18"/>
      <c r="J118" s="18"/>
      <c r="K118" s="18"/>
      <c r="L118" s="18"/>
      <c r="M118" s="18"/>
      <c r="N118" s="18"/>
      <c r="O118" s="18"/>
      <c r="P118" s="18"/>
      <c r="Q118" s="131"/>
      <c r="R118" s="18"/>
      <c r="S118" s="18"/>
      <c r="T118" s="131"/>
      <c r="U118" s="131"/>
      <c r="V118" s="18"/>
      <c r="W118" s="18"/>
      <c r="X118" s="18"/>
      <c r="Y118" s="18"/>
      <c r="Z118" s="18"/>
      <c r="AA118" s="18"/>
      <c r="AB118" s="18"/>
      <c r="AC118" s="18"/>
      <c r="AD118" s="19"/>
      <c r="AE118" s="19"/>
      <c r="AF118" s="19"/>
      <c r="AG118" s="19"/>
      <c r="AH118" s="19"/>
      <c r="AI118" s="19"/>
      <c r="AJ118" s="19"/>
      <c r="AK118" s="19"/>
      <c r="AL118" s="153"/>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row>
    <row r="119" spans="2:75" ht="33.75" customHeight="1">
      <c r="B119" s="18"/>
      <c r="C119" s="131"/>
      <c r="D119" s="18"/>
      <c r="E119" s="18"/>
      <c r="F119" s="18"/>
      <c r="G119" s="18"/>
      <c r="H119" s="18"/>
      <c r="I119" s="18"/>
      <c r="J119" s="18"/>
      <c r="K119" s="18"/>
      <c r="L119" s="18"/>
      <c r="M119" s="18"/>
      <c r="N119" s="18"/>
      <c r="O119" s="18"/>
      <c r="P119" s="18"/>
      <c r="Q119" s="131"/>
      <c r="R119" s="18"/>
      <c r="S119" s="18"/>
      <c r="T119" s="131"/>
      <c r="U119" s="131"/>
      <c r="V119" s="18"/>
      <c r="W119" s="18"/>
      <c r="X119" s="18"/>
      <c r="Y119" s="18"/>
      <c r="Z119" s="18"/>
      <c r="AA119" s="18"/>
      <c r="AB119" s="18"/>
      <c r="AC119" s="18"/>
      <c r="AD119" s="19"/>
      <c r="AE119" s="19"/>
      <c r="AF119" s="19"/>
      <c r="AG119" s="19"/>
      <c r="AH119" s="19"/>
      <c r="AI119" s="19"/>
      <c r="AJ119" s="19"/>
      <c r="AK119" s="19"/>
      <c r="AL119" s="153"/>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row>
    <row r="120" spans="2:75" ht="33.75" customHeight="1">
      <c r="B120" s="18"/>
      <c r="C120" s="131"/>
      <c r="D120" s="18"/>
      <c r="E120" s="18"/>
      <c r="F120" s="18"/>
      <c r="G120" s="18"/>
      <c r="H120" s="18"/>
      <c r="I120" s="18"/>
      <c r="J120" s="18"/>
      <c r="K120" s="18"/>
      <c r="L120" s="18"/>
      <c r="M120" s="18"/>
      <c r="N120" s="18"/>
      <c r="O120" s="18"/>
      <c r="P120" s="18"/>
      <c r="Q120" s="131"/>
      <c r="R120" s="18"/>
      <c r="S120" s="18"/>
      <c r="T120" s="131"/>
      <c r="U120" s="131"/>
      <c r="V120" s="18"/>
      <c r="W120" s="18"/>
      <c r="X120" s="18"/>
      <c r="Y120" s="18"/>
      <c r="Z120" s="18"/>
      <c r="AA120" s="18"/>
      <c r="AB120" s="18"/>
      <c r="AC120" s="18"/>
      <c r="AD120" s="19"/>
      <c r="AE120" s="19"/>
      <c r="AF120" s="19"/>
      <c r="AG120" s="19"/>
      <c r="AH120" s="19"/>
      <c r="AI120" s="19"/>
      <c r="AJ120" s="19"/>
      <c r="AK120" s="19"/>
      <c r="AL120" s="153"/>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row>
    <row r="121" spans="2:75" ht="33.75" customHeight="1">
      <c r="B121" s="18"/>
      <c r="C121" s="131"/>
      <c r="D121" s="18"/>
      <c r="E121" s="18"/>
      <c r="F121" s="18"/>
      <c r="G121" s="18"/>
      <c r="H121" s="18"/>
      <c r="I121" s="18"/>
      <c r="J121" s="18"/>
      <c r="K121" s="18"/>
      <c r="L121" s="18"/>
      <c r="M121" s="18"/>
      <c r="N121" s="18"/>
      <c r="O121" s="18"/>
      <c r="P121" s="18"/>
      <c r="Q121" s="131"/>
      <c r="R121" s="18"/>
      <c r="S121" s="18"/>
      <c r="T121" s="131"/>
      <c r="U121" s="131"/>
      <c r="V121" s="18"/>
      <c r="W121" s="18"/>
      <c r="X121" s="18"/>
      <c r="Y121" s="18"/>
      <c r="Z121" s="18"/>
      <c r="AA121" s="18"/>
      <c r="AB121" s="18"/>
      <c r="AC121" s="18"/>
      <c r="AD121" s="19"/>
      <c r="AE121" s="19"/>
      <c r="AF121" s="19"/>
      <c r="AG121" s="19"/>
      <c r="AH121" s="19"/>
      <c r="AI121" s="19"/>
      <c r="AJ121" s="19"/>
      <c r="AK121" s="19"/>
      <c r="AL121" s="153"/>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row>
    <row r="122" spans="2:75" ht="33.75" customHeight="1">
      <c r="B122" s="18"/>
      <c r="C122" s="131"/>
      <c r="D122" s="18"/>
      <c r="E122" s="18"/>
      <c r="F122" s="18"/>
      <c r="G122" s="18"/>
      <c r="H122" s="18"/>
      <c r="I122" s="18"/>
      <c r="J122" s="18"/>
      <c r="K122" s="18"/>
      <c r="L122" s="18"/>
      <c r="M122" s="18"/>
      <c r="N122" s="18"/>
      <c r="O122" s="18"/>
      <c r="P122" s="18"/>
      <c r="Q122" s="131"/>
      <c r="R122" s="18"/>
      <c r="S122" s="18"/>
      <c r="T122" s="131"/>
      <c r="U122" s="131"/>
      <c r="V122" s="18"/>
      <c r="W122" s="18"/>
      <c r="X122" s="18"/>
      <c r="Y122" s="18"/>
      <c r="Z122" s="18"/>
      <c r="AA122" s="18"/>
      <c r="AB122" s="18"/>
      <c r="AC122" s="18"/>
      <c r="AD122" s="19"/>
      <c r="AE122" s="19"/>
      <c r="AF122" s="19"/>
      <c r="AG122" s="19"/>
      <c r="AH122" s="19"/>
      <c r="AI122" s="19"/>
      <c r="AJ122" s="19"/>
      <c r="AK122" s="19"/>
      <c r="AL122" s="153"/>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row>
    <row r="123" spans="2:75" ht="33.75" customHeight="1">
      <c r="B123" s="18"/>
      <c r="C123" s="131"/>
      <c r="D123" s="18"/>
      <c r="E123" s="18"/>
      <c r="F123" s="18"/>
      <c r="G123" s="18"/>
      <c r="H123" s="18"/>
      <c r="I123" s="18"/>
      <c r="J123" s="18"/>
      <c r="K123" s="18"/>
      <c r="L123" s="18"/>
      <c r="M123" s="18"/>
      <c r="N123" s="18"/>
      <c r="O123" s="18"/>
      <c r="P123" s="18"/>
      <c r="Q123" s="131"/>
      <c r="R123" s="18"/>
      <c r="S123" s="18"/>
      <c r="T123" s="131"/>
      <c r="U123" s="131"/>
      <c r="V123" s="18"/>
      <c r="W123" s="18"/>
      <c r="X123" s="18"/>
      <c r="Y123" s="18"/>
      <c r="Z123" s="18"/>
      <c r="AA123" s="18"/>
      <c r="AB123" s="18"/>
      <c r="AC123" s="18"/>
      <c r="AD123" s="19"/>
      <c r="AE123" s="19"/>
      <c r="AF123" s="19"/>
      <c r="AG123" s="19"/>
      <c r="AH123" s="19"/>
      <c r="AI123" s="19"/>
      <c r="AJ123" s="19"/>
      <c r="AK123" s="19"/>
      <c r="AL123" s="153"/>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row>
    <row r="124" spans="2:75" ht="33.75" customHeight="1">
      <c r="B124" s="18"/>
      <c r="C124" s="131"/>
      <c r="D124" s="18"/>
      <c r="E124" s="18"/>
      <c r="F124" s="18"/>
      <c r="G124" s="18"/>
      <c r="H124" s="18"/>
      <c r="I124" s="18"/>
      <c r="J124" s="18"/>
      <c r="K124" s="18"/>
      <c r="L124" s="18"/>
      <c r="M124" s="18"/>
      <c r="N124" s="18"/>
      <c r="O124" s="18"/>
      <c r="P124" s="18"/>
      <c r="Q124" s="131"/>
      <c r="R124" s="18"/>
      <c r="S124" s="18"/>
      <c r="T124" s="131"/>
      <c r="U124" s="131"/>
      <c r="V124" s="18"/>
      <c r="W124" s="18"/>
      <c r="X124" s="18"/>
      <c r="Y124" s="18"/>
      <c r="Z124" s="18"/>
      <c r="AA124" s="18"/>
      <c r="AB124" s="18"/>
      <c r="AC124" s="18"/>
      <c r="AD124" s="19"/>
      <c r="AE124" s="19"/>
      <c r="AF124" s="19"/>
      <c r="AG124" s="19"/>
      <c r="AH124" s="19"/>
      <c r="AI124" s="19"/>
      <c r="AJ124" s="19"/>
      <c r="AK124" s="19"/>
      <c r="AL124" s="153"/>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row>
    <row r="125" spans="2:75" ht="33.75" customHeight="1">
      <c r="B125" s="18"/>
      <c r="C125" s="131"/>
      <c r="D125" s="18"/>
      <c r="E125" s="18"/>
      <c r="F125" s="18"/>
      <c r="G125" s="18"/>
      <c r="H125" s="18"/>
      <c r="I125" s="18"/>
      <c r="J125" s="18"/>
      <c r="K125" s="18"/>
      <c r="L125" s="18"/>
      <c r="M125" s="18"/>
      <c r="N125" s="18"/>
      <c r="O125" s="18"/>
      <c r="P125" s="18"/>
      <c r="Q125" s="131"/>
      <c r="R125" s="18"/>
      <c r="S125" s="18"/>
      <c r="T125" s="131"/>
      <c r="U125" s="131"/>
      <c r="V125" s="18"/>
      <c r="W125" s="18"/>
      <c r="X125" s="18"/>
      <c r="Y125" s="18"/>
      <c r="Z125" s="18"/>
      <c r="AA125" s="18"/>
      <c r="AB125" s="18"/>
      <c r="AC125" s="18"/>
      <c r="AD125" s="19"/>
      <c r="AE125" s="19"/>
      <c r="AF125" s="19"/>
      <c r="AG125" s="19"/>
      <c r="AH125" s="19"/>
      <c r="AI125" s="19"/>
      <c r="AJ125" s="19"/>
      <c r="AK125" s="19"/>
      <c r="AL125" s="153"/>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row>
    <row r="126" spans="2:75" ht="33.75" customHeight="1">
      <c r="B126" s="18"/>
      <c r="C126" s="131"/>
      <c r="D126" s="18"/>
      <c r="E126" s="18"/>
      <c r="F126" s="18"/>
      <c r="G126" s="18"/>
      <c r="H126" s="18"/>
      <c r="I126" s="18"/>
      <c r="J126" s="18"/>
      <c r="K126" s="18"/>
      <c r="L126" s="18"/>
      <c r="M126" s="18"/>
      <c r="N126" s="18"/>
      <c r="O126" s="18"/>
      <c r="P126" s="18"/>
      <c r="Q126" s="131"/>
      <c r="R126" s="18"/>
      <c r="S126" s="18"/>
      <c r="T126" s="131"/>
      <c r="U126" s="131"/>
      <c r="V126" s="18"/>
      <c r="W126" s="18"/>
      <c r="X126" s="18"/>
      <c r="Y126" s="18"/>
      <c r="Z126" s="18"/>
      <c r="AA126" s="18"/>
      <c r="AB126" s="18"/>
      <c r="AC126" s="18"/>
      <c r="AD126" s="19"/>
      <c r="AE126" s="19"/>
      <c r="AF126" s="19"/>
      <c r="AG126" s="19"/>
      <c r="AH126" s="19"/>
      <c r="AI126" s="19"/>
      <c r="AJ126" s="19"/>
      <c r="AK126" s="19"/>
      <c r="AL126" s="153"/>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row>
    <row r="127" spans="2:75" ht="33.75" customHeight="1">
      <c r="B127" s="18"/>
      <c r="C127" s="131"/>
      <c r="D127" s="18"/>
      <c r="E127" s="18"/>
      <c r="F127" s="18"/>
      <c r="G127" s="18"/>
      <c r="H127" s="18"/>
      <c r="I127" s="18"/>
      <c r="J127" s="18"/>
      <c r="K127" s="18"/>
      <c r="L127" s="18"/>
      <c r="M127" s="18"/>
      <c r="N127" s="18"/>
      <c r="O127" s="18"/>
      <c r="P127" s="18"/>
      <c r="Q127" s="131"/>
      <c r="R127" s="18"/>
      <c r="S127" s="18"/>
      <c r="T127" s="131"/>
      <c r="U127" s="131"/>
      <c r="V127" s="18"/>
      <c r="W127" s="18"/>
      <c r="X127" s="18"/>
      <c r="Y127" s="18"/>
      <c r="Z127" s="18"/>
      <c r="AA127" s="18"/>
      <c r="AB127" s="18"/>
      <c r="AC127" s="18"/>
      <c r="AD127" s="19"/>
      <c r="AE127" s="19"/>
      <c r="AF127" s="19"/>
      <c r="AG127" s="19"/>
      <c r="AH127" s="19"/>
      <c r="AI127" s="19"/>
      <c r="AJ127" s="19"/>
      <c r="AK127" s="19"/>
      <c r="AL127" s="153"/>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row>
    <row r="128" spans="2:75" ht="33.75" customHeight="1">
      <c r="B128" s="18"/>
      <c r="C128" s="131"/>
      <c r="D128" s="18"/>
      <c r="E128" s="18"/>
      <c r="F128" s="18"/>
      <c r="G128" s="18"/>
      <c r="H128" s="18"/>
      <c r="I128" s="18"/>
      <c r="J128" s="18"/>
      <c r="K128" s="18"/>
      <c r="L128" s="18"/>
      <c r="M128" s="18"/>
      <c r="N128" s="18"/>
      <c r="O128" s="18"/>
      <c r="P128" s="18"/>
      <c r="Q128" s="131"/>
      <c r="R128" s="18"/>
      <c r="S128" s="18"/>
      <c r="T128" s="131"/>
      <c r="U128" s="131"/>
      <c r="V128" s="18"/>
      <c r="W128" s="18"/>
      <c r="X128" s="18"/>
      <c r="Y128" s="18"/>
      <c r="Z128" s="18"/>
      <c r="AA128" s="18"/>
      <c r="AB128" s="18"/>
      <c r="AC128" s="18"/>
      <c r="AD128" s="19"/>
      <c r="AE128" s="19"/>
      <c r="AF128" s="19"/>
      <c r="AG128" s="19"/>
      <c r="AH128" s="19"/>
      <c r="AI128" s="19"/>
      <c r="AJ128" s="19"/>
      <c r="AK128" s="19"/>
      <c r="AL128" s="153"/>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row>
    <row r="129" spans="2:75" ht="33.75" customHeight="1">
      <c r="B129" s="18"/>
      <c r="C129" s="131"/>
      <c r="D129" s="18"/>
      <c r="E129" s="18"/>
      <c r="F129" s="18"/>
      <c r="G129" s="18"/>
      <c r="H129" s="18"/>
      <c r="I129" s="18"/>
      <c r="J129" s="18"/>
      <c r="K129" s="18"/>
      <c r="L129" s="18"/>
      <c r="M129" s="18"/>
      <c r="N129" s="18"/>
      <c r="O129" s="18"/>
      <c r="P129" s="18"/>
      <c r="Q129" s="131"/>
      <c r="R129" s="18"/>
      <c r="S129" s="18"/>
      <c r="T129" s="131"/>
      <c r="U129" s="131"/>
      <c r="V129" s="18"/>
      <c r="W129" s="18"/>
      <c r="X129" s="18"/>
      <c r="Y129" s="18"/>
      <c r="Z129" s="18"/>
      <c r="AA129" s="18"/>
      <c r="AB129" s="18"/>
      <c r="AC129" s="18"/>
      <c r="AD129" s="19"/>
      <c r="AE129" s="19"/>
      <c r="AF129" s="19"/>
      <c r="AG129" s="19"/>
      <c r="AH129" s="19"/>
      <c r="AI129" s="19"/>
      <c r="AJ129" s="19"/>
      <c r="AK129" s="19"/>
      <c r="AL129" s="153"/>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row>
    <row r="130" spans="2:75" ht="33.75" customHeight="1">
      <c r="B130" s="18"/>
      <c r="C130" s="131"/>
      <c r="D130" s="18"/>
      <c r="E130" s="18"/>
      <c r="F130" s="18"/>
      <c r="G130" s="18"/>
      <c r="H130" s="18"/>
      <c r="I130" s="18"/>
      <c r="J130" s="18"/>
      <c r="K130" s="18"/>
      <c r="L130" s="18"/>
      <c r="M130" s="18"/>
      <c r="N130" s="18"/>
      <c r="O130" s="18"/>
      <c r="P130" s="18"/>
      <c r="Q130" s="131"/>
      <c r="R130" s="18"/>
      <c r="S130" s="18"/>
      <c r="T130" s="131"/>
      <c r="U130" s="131"/>
      <c r="V130" s="18"/>
      <c r="W130" s="18"/>
      <c r="X130" s="18"/>
      <c r="Y130" s="18"/>
      <c r="Z130" s="18"/>
      <c r="AA130" s="18"/>
      <c r="AB130" s="18"/>
      <c r="AC130" s="18"/>
      <c r="AD130" s="19"/>
      <c r="AE130" s="19"/>
      <c r="AF130" s="19"/>
      <c r="AG130" s="19"/>
      <c r="AH130" s="19"/>
      <c r="AI130" s="19"/>
      <c r="AJ130" s="19"/>
      <c r="AK130" s="19"/>
      <c r="AL130" s="153"/>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row>
    <row r="131" spans="2:75" ht="33.75" customHeight="1">
      <c r="B131" s="18"/>
      <c r="C131" s="131"/>
      <c r="D131" s="18"/>
      <c r="E131" s="18"/>
      <c r="F131" s="18"/>
      <c r="G131" s="18"/>
      <c r="H131" s="18"/>
      <c r="I131" s="18"/>
      <c r="J131" s="18"/>
      <c r="K131" s="18"/>
      <c r="L131" s="18"/>
      <c r="M131" s="18"/>
      <c r="N131" s="18"/>
      <c r="O131" s="18"/>
      <c r="P131" s="18"/>
      <c r="Q131" s="131"/>
      <c r="R131" s="18"/>
      <c r="S131" s="18"/>
      <c r="T131" s="131"/>
      <c r="U131" s="131"/>
      <c r="V131" s="18"/>
      <c r="W131" s="18"/>
      <c r="X131" s="18"/>
      <c r="Y131" s="18"/>
      <c r="Z131" s="18"/>
      <c r="AA131" s="18"/>
      <c r="AB131" s="18"/>
      <c r="AC131" s="18"/>
      <c r="AD131" s="19"/>
      <c r="AE131" s="19"/>
      <c r="AF131" s="19"/>
      <c r="AG131" s="19"/>
      <c r="AH131" s="19"/>
      <c r="AI131" s="19"/>
      <c r="AJ131" s="19"/>
      <c r="AK131" s="19"/>
      <c r="AL131" s="153"/>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row>
    <row r="132" spans="2:75" ht="33.75" customHeight="1">
      <c r="B132" s="18"/>
      <c r="C132" s="131"/>
      <c r="D132" s="18"/>
      <c r="E132" s="18"/>
      <c r="F132" s="18"/>
      <c r="G132" s="18"/>
      <c r="H132" s="18"/>
      <c r="I132" s="18"/>
      <c r="J132" s="18"/>
      <c r="K132" s="18"/>
      <c r="L132" s="18"/>
      <c r="M132" s="18"/>
      <c r="N132" s="18"/>
      <c r="O132" s="18"/>
      <c r="P132" s="18"/>
      <c r="Q132" s="131"/>
      <c r="R132" s="18"/>
      <c r="S132" s="18"/>
      <c r="T132" s="131"/>
      <c r="U132" s="131"/>
      <c r="V132" s="18"/>
      <c r="W132" s="18"/>
      <c r="X132" s="18"/>
      <c r="Y132" s="18"/>
      <c r="Z132" s="18"/>
      <c r="AA132" s="18"/>
      <c r="AB132" s="18"/>
      <c r="AC132" s="18"/>
      <c r="AD132" s="19"/>
      <c r="AE132" s="19"/>
      <c r="AF132" s="19"/>
      <c r="AG132" s="19"/>
      <c r="AH132" s="19"/>
      <c r="AI132" s="19"/>
      <c r="AJ132" s="19"/>
      <c r="AK132" s="19"/>
      <c r="AL132" s="153"/>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row>
    <row r="133" spans="2:75" ht="33.75" customHeight="1">
      <c r="B133" s="18"/>
      <c r="C133" s="131"/>
      <c r="D133" s="18"/>
      <c r="E133" s="18"/>
      <c r="F133" s="18"/>
      <c r="G133" s="18"/>
      <c r="H133" s="18"/>
      <c r="I133" s="18"/>
      <c r="J133" s="18"/>
      <c r="K133" s="18"/>
      <c r="L133" s="18"/>
      <c r="M133" s="18"/>
      <c r="N133" s="18"/>
      <c r="O133" s="18"/>
      <c r="P133" s="18"/>
      <c r="Q133" s="131"/>
      <c r="R133" s="18"/>
      <c r="S133" s="18"/>
      <c r="T133" s="131"/>
      <c r="U133" s="131"/>
      <c r="V133" s="18"/>
      <c r="W133" s="18"/>
      <c r="X133" s="18"/>
      <c r="Y133" s="18"/>
      <c r="Z133" s="18"/>
      <c r="AA133" s="18"/>
      <c r="AB133" s="18"/>
      <c r="AC133" s="18"/>
      <c r="AD133" s="19"/>
      <c r="AE133" s="19"/>
      <c r="AF133" s="19"/>
      <c r="AG133" s="19"/>
      <c r="AH133" s="19"/>
      <c r="AI133" s="19"/>
      <c r="AJ133" s="19"/>
      <c r="AK133" s="19"/>
      <c r="AL133" s="153"/>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row>
    <row r="134" spans="2:75" ht="33.75" customHeight="1">
      <c r="B134" s="18"/>
      <c r="C134" s="131"/>
      <c r="D134" s="18"/>
      <c r="E134" s="18"/>
      <c r="F134" s="18"/>
      <c r="G134" s="18"/>
      <c r="H134" s="18"/>
      <c r="I134" s="18"/>
      <c r="J134" s="18"/>
      <c r="K134" s="18"/>
      <c r="L134" s="18"/>
      <c r="M134" s="18"/>
      <c r="N134" s="18"/>
      <c r="O134" s="18"/>
      <c r="P134" s="18"/>
      <c r="Q134" s="131"/>
      <c r="R134" s="18"/>
      <c r="S134" s="18"/>
      <c r="T134" s="131"/>
      <c r="U134" s="131"/>
      <c r="V134" s="18"/>
      <c r="W134" s="18"/>
      <c r="X134" s="18"/>
      <c r="Y134" s="18"/>
      <c r="Z134" s="18"/>
      <c r="AA134" s="18"/>
      <c r="AB134" s="18"/>
      <c r="AC134" s="18"/>
      <c r="AD134" s="19"/>
      <c r="AE134" s="19"/>
      <c r="AF134" s="19"/>
      <c r="AG134" s="19"/>
      <c r="AH134" s="19"/>
      <c r="AI134" s="19"/>
      <c r="AJ134" s="19"/>
      <c r="AK134" s="19"/>
      <c r="AL134" s="153"/>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row>
    <row r="135" spans="2:75" ht="33.75" customHeight="1">
      <c r="B135" s="18"/>
      <c r="C135" s="131"/>
      <c r="D135" s="18"/>
      <c r="E135" s="18"/>
      <c r="F135" s="18"/>
      <c r="G135" s="18"/>
      <c r="H135" s="18"/>
      <c r="I135" s="18"/>
      <c r="J135" s="18"/>
      <c r="K135" s="18"/>
      <c r="L135" s="18"/>
      <c r="M135" s="18"/>
      <c r="N135" s="18"/>
      <c r="O135" s="18"/>
      <c r="P135" s="18"/>
      <c r="Q135" s="131"/>
      <c r="R135" s="18"/>
      <c r="S135" s="18"/>
      <c r="T135" s="131"/>
      <c r="U135" s="131"/>
      <c r="V135" s="18"/>
      <c r="W135" s="18"/>
      <c r="X135" s="18"/>
      <c r="Y135" s="18"/>
      <c r="Z135" s="18"/>
      <c r="AA135" s="18"/>
      <c r="AB135" s="18"/>
      <c r="AC135" s="18"/>
      <c r="AD135" s="19"/>
      <c r="AE135" s="19"/>
      <c r="AF135" s="19"/>
      <c r="AG135" s="19"/>
      <c r="AH135" s="19"/>
      <c r="AI135" s="19"/>
      <c r="AJ135" s="19"/>
      <c r="AK135" s="19"/>
      <c r="AL135" s="153"/>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row>
    <row r="136" spans="2:75" ht="33.75" customHeight="1">
      <c r="B136" s="18"/>
      <c r="C136" s="131"/>
      <c r="D136" s="18"/>
      <c r="E136" s="18"/>
      <c r="F136" s="18"/>
      <c r="G136" s="18"/>
      <c r="H136" s="18"/>
      <c r="I136" s="18"/>
      <c r="J136" s="18"/>
      <c r="K136" s="18"/>
      <c r="L136" s="18"/>
      <c r="M136" s="18"/>
      <c r="N136" s="18"/>
      <c r="O136" s="18"/>
      <c r="P136" s="18"/>
      <c r="Q136" s="131"/>
      <c r="R136" s="18"/>
      <c r="S136" s="18"/>
      <c r="T136" s="131"/>
      <c r="U136" s="131"/>
      <c r="V136" s="18"/>
      <c r="W136" s="18"/>
      <c r="X136" s="18"/>
      <c r="Y136" s="18"/>
      <c r="Z136" s="18"/>
      <c r="AA136" s="18"/>
      <c r="AB136" s="18"/>
      <c r="AC136" s="18"/>
      <c r="AD136" s="19"/>
      <c r="AE136" s="19"/>
      <c r="AF136" s="19"/>
      <c r="AG136" s="19"/>
      <c r="AH136" s="19"/>
      <c r="AI136" s="19"/>
      <c r="AJ136" s="19"/>
      <c r="AK136" s="19"/>
      <c r="AL136" s="153"/>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row>
    <row r="137" spans="2:75" ht="33.75" customHeight="1">
      <c r="B137" s="18"/>
      <c r="C137" s="131"/>
      <c r="D137" s="18"/>
      <c r="E137" s="18"/>
      <c r="F137" s="18"/>
      <c r="G137" s="18"/>
      <c r="H137" s="18"/>
      <c r="I137" s="18"/>
      <c r="J137" s="18"/>
      <c r="K137" s="18"/>
      <c r="L137" s="18"/>
      <c r="M137" s="18"/>
      <c r="N137" s="18"/>
      <c r="O137" s="18"/>
      <c r="P137" s="18"/>
      <c r="Q137" s="131"/>
      <c r="R137" s="18"/>
      <c r="S137" s="18"/>
      <c r="T137" s="131"/>
      <c r="U137" s="131"/>
      <c r="V137" s="18"/>
      <c r="W137" s="18"/>
      <c r="X137" s="18"/>
      <c r="Y137" s="18"/>
      <c r="Z137" s="18"/>
      <c r="AA137" s="18"/>
      <c r="AB137" s="18"/>
      <c r="AC137" s="18"/>
      <c r="AD137" s="19"/>
      <c r="AE137" s="19"/>
      <c r="AF137" s="19"/>
      <c r="AG137" s="19"/>
      <c r="AH137" s="19"/>
      <c r="AI137" s="19"/>
      <c r="AJ137" s="19"/>
      <c r="AK137" s="19"/>
      <c r="AL137" s="153"/>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row>
    <row r="138" spans="2:75" ht="33.75" customHeight="1">
      <c r="B138" s="18"/>
      <c r="C138" s="131"/>
      <c r="D138" s="18"/>
      <c r="E138" s="18"/>
      <c r="F138" s="18"/>
      <c r="G138" s="18"/>
      <c r="H138" s="18"/>
      <c r="I138" s="18"/>
      <c r="J138" s="18"/>
      <c r="K138" s="18"/>
      <c r="L138" s="18"/>
      <c r="M138" s="18"/>
      <c r="N138" s="18"/>
      <c r="O138" s="18"/>
      <c r="P138" s="18"/>
      <c r="Q138" s="131"/>
      <c r="R138" s="18"/>
      <c r="S138" s="18"/>
      <c r="T138" s="131"/>
      <c r="U138" s="131"/>
      <c r="V138" s="18"/>
      <c r="W138" s="18"/>
      <c r="X138" s="18"/>
      <c r="Y138" s="18"/>
      <c r="Z138" s="18"/>
      <c r="AA138" s="18"/>
      <c r="AB138" s="18"/>
      <c r="AC138" s="18"/>
      <c r="AD138" s="19"/>
      <c r="AE138" s="19"/>
      <c r="AF138" s="19"/>
      <c r="AG138" s="19"/>
      <c r="AH138" s="19"/>
      <c r="AI138" s="19"/>
      <c r="AJ138" s="19"/>
      <c r="AK138" s="19"/>
      <c r="AL138" s="153"/>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row>
    <row r="139" spans="2:75" ht="33.75" customHeight="1">
      <c r="B139" s="18"/>
      <c r="C139" s="131"/>
      <c r="D139" s="18"/>
      <c r="E139" s="18"/>
      <c r="F139" s="18"/>
      <c r="G139" s="18"/>
      <c r="H139" s="18"/>
      <c r="I139" s="18"/>
      <c r="J139" s="18"/>
      <c r="K139" s="18"/>
      <c r="L139" s="18"/>
      <c r="M139" s="18"/>
      <c r="N139" s="18"/>
      <c r="O139" s="18"/>
      <c r="P139" s="18"/>
      <c r="Q139" s="131"/>
      <c r="R139" s="18"/>
      <c r="S139" s="18"/>
      <c r="T139" s="131"/>
      <c r="U139" s="131"/>
      <c r="V139" s="18"/>
      <c r="W139" s="18"/>
      <c r="X139" s="18"/>
      <c r="Y139" s="18"/>
      <c r="Z139" s="18"/>
      <c r="AA139" s="18"/>
      <c r="AB139" s="18"/>
      <c r="AC139" s="18"/>
      <c r="AD139" s="19"/>
      <c r="AE139" s="19"/>
      <c r="AF139" s="19"/>
      <c r="AG139" s="19"/>
      <c r="AH139" s="19"/>
      <c r="AI139" s="19"/>
      <c r="AJ139" s="19"/>
      <c r="AK139" s="19"/>
      <c r="AL139" s="153"/>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row>
    <row r="140" spans="2:75" ht="33.75" customHeight="1">
      <c r="B140" s="18"/>
      <c r="C140" s="131"/>
      <c r="D140" s="18"/>
      <c r="E140" s="18"/>
      <c r="F140" s="18"/>
      <c r="G140" s="18"/>
      <c r="H140" s="18"/>
      <c r="I140" s="18"/>
      <c r="J140" s="18"/>
      <c r="K140" s="18"/>
      <c r="L140" s="18"/>
      <c r="M140" s="18"/>
      <c r="N140" s="18"/>
      <c r="O140" s="18"/>
      <c r="P140" s="18"/>
      <c r="Q140" s="131"/>
      <c r="R140" s="18"/>
      <c r="S140" s="18"/>
      <c r="T140" s="131"/>
      <c r="U140" s="131"/>
      <c r="V140" s="18"/>
      <c r="W140" s="18"/>
      <c r="X140" s="18"/>
      <c r="Y140" s="18"/>
      <c r="Z140" s="18"/>
      <c r="AA140" s="18"/>
      <c r="AB140" s="18"/>
      <c r="AC140" s="18"/>
      <c r="AD140" s="19"/>
      <c r="AE140" s="19"/>
      <c r="AF140" s="19"/>
      <c r="AG140" s="19"/>
      <c r="AH140" s="19"/>
      <c r="AI140" s="19"/>
      <c r="AJ140" s="19"/>
      <c r="AK140" s="19"/>
      <c r="AL140" s="153"/>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row>
    <row r="141" spans="2:75" ht="33.75" customHeight="1">
      <c r="B141" s="18"/>
      <c r="C141" s="131"/>
      <c r="D141" s="18"/>
      <c r="E141" s="18"/>
      <c r="F141" s="18"/>
      <c r="G141" s="18"/>
      <c r="H141" s="18"/>
      <c r="I141" s="18"/>
      <c r="J141" s="18"/>
      <c r="K141" s="18"/>
      <c r="L141" s="18"/>
      <c r="M141" s="18"/>
      <c r="N141" s="18"/>
      <c r="O141" s="18"/>
      <c r="P141" s="18"/>
      <c r="Q141" s="131"/>
      <c r="R141" s="18"/>
      <c r="S141" s="18"/>
      <c r="T141" s="131"/>
      <c r="U141" s="131"/>
      <c r="V141" s="18"/>
      <c r="W141" s="18"/>
      <c r="X141" s="18"/>
      <c r="Y141" s="18"/>
      <c r="Z141" s="18"/>
      <c r="AA141" s="18"/>
      <c r="AB141" s="18"/>
      <c r="AC141" s="18"/>
      <c r="AD141" s="19"/>
      <c r="AE141" s="19"/>
      <c r="AF141" s="19"/>
      <c r="AG141" s="19"/>
      <c r="AH141" s="19"/>
      <c r="AI141" s="19"/>
      <c r="AJ141" s="19"/>
      <c r="AK141" s="19"/>
      <c r="AL141" s="153"/>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row>
    <row r="142" spans="2:75" ht="33.75" customHeight="1">
      <c r="B142" s="18"/>
      <c r="C142" s="131"/>
      <c r="D142" s="18"/>
      <c r="E142" s="18"/>
      <c r="F142" s="18"/>
      <c r="G142" s="18"/>
      <c r="H142" s="18"/>
      <c r="I142" s="18"/>
      <c r="J142" s="18"/>
      <c r="K142" s="18"/>
      <c r="L142" s="18"/>
      <c r="M142" s="18"/>
      <c r="N142" s="18"/>
      <c r="O142" s="18"/>
      <c r="P142" s="18"/>
      <c r="Q142" s="131"/>
      <c r="R142" s="18"/>
      <c r="S142" s="18"/>
      <c r="T142" s="131"/>
      <c r="U142" s="131"/>
      <c r="V142" s="18"/>
      <c r="W142" s="18"/>
      <c r="X142" s="18"/>
      <c r="Y142" s="18"/>
      <c r="Z142" s="18"/>
      <c r="AA142" s="18"/>
      <c r="AB142" s="18"/>
      <c r="AC142" s="18"/>
      <c r="AD142" s="19"/>
      <c r="AE142" s="19"/>
      <c r="AF142" s="19"/>
      <c r="AG142" s="19"/>
      <c r="AH142" s="19"/>
      <c r="AI142" s="19"/>
      <c r="AJ142" s="19"/>
      <c r="AK142" s="19"/>
      <c r="AL142" s="153"/>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row>
    <row r="143" spans="2:75" ht="33.75" customHeight="1">
      <c r="B143" s="18"/>
      <c r="C143" s="131"/>
      <c r="D143" s="18"/>
      <c r="E143" s="18"/>
      <c r="F143" s="18"/>
      <c r="G143" s="18"/>
      <c r="H143" s="18"/>
      <c r="I143" s="18"/>
      <c r="J143" s="18"/>
      <c r="K143" s="18"/>
      <c r="L143" s="18"/>
      <c r="M143" s="18"/>
      <c r="N143" s="18"/>
      <c r="O143" s="18"/>
      <c r="P143" s="18"/>
      <c r="Q143" s="131"/>
      <c r="R143" s="18"/>
      <c r="S143" s="18"/>
      <c r="T143" s="131"/>
      <c r="U143" s="131"/>
      <c r="V143" s="18"/>
      <c r="W143" s="18"/>
      <c r="X143" s="18"/>
      <c r="Y143" s="18"/>
      <c r="Z143" s="18"/>
      <c r="AA143" s="18"/>
      <c r="AB143" s="18"/>
      <c r="AC143" s="18"/>
      <c r="AD143" s="19"/>
      <c r="AE143" s="19"/>
      <c r="AF143" s="19"/>
      <c r="AG143" s="19"/>
      <c r="AH143" s="19"/>
      <c r="AI143" s="19"/>
      <c r="AJ143" s="19"/>
      <c r="AK143" s="19"/>
      <c r="AL143" s="153"/>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row>
    <row r="144" spans="2:75" ht="33.75" customHeight="1">
      <c r="B144" s="18"/>
      <c r="C144" s="131"/>
      <c r="D144" s="18"/>
      <c r="E144" s="18"/>
      <c r="F144" s="18"/>
      <c r="G144" s="18"/>
      <c r="H144" s="18"/>
      <c r="I144" s="18"/>
      <c r="J144" s="18"/>
      <c r="K144" s="18"/>
      <c r="L144" s="18"/>
      <c r="M144" s="18"/>
      <c r="N144" s="18"/>
      <c r="O144" s="18"/>
      <c r="P144" s="18"/>
      <c r="Q144" s="131"/>
      <c r="R144" s="18"/>
      <c r="S144" s="18"/>
      <c r="T144" s="131"/>
      <c r="U144" s="131"/>
      <c r="V144" s="18"/>
      <c r="W144" s="18"/>
      <c r="X144" s="18"/>
      <c r="Y144" s="18"/>
      <c r="Z144" s="18"/>
      <c r="AA144" s="18"/>
      <c r="AB144" s="18"/>
      <c r="AC144" s="18"/>
      <c r="AD144" s="19"/>
      <c r="AE144" s="19"/>
      <c r="AF144" s="19"/>
      <c r="AG144" s="19"/>
      <c r="AH144" s="19"/>
      <c r="AI144" s="19"/>
      <c r="AJ144" s="19"/>
      <c r="AK144" s="19"/>
      <c r="AL144" s="153"/>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row>
    <row r="145" spans="2:75" ht="33.75" customHeight="1">
      <c r="B145" s="18"/>
      <c r="C145" s="131"/>
      <c r="D145" s="18"/>
      <c r="E145" s="18"/>
      <c r="F145" s="18"/>
      <c r="G145" s="18"/>
      <c r="H145" s="18"/>
      <c r="I145" s="18"/>
      <c r="J145" s="18"/>
      <c r="K145" s="18"/>
      <c r="L145" s="18"/>
      <c r="M145" s="18"/>
      <c r="N145" s="18"/>
      <c r="O145" s="18"/>
      <c r="P145" s="18"/>
      <c r="Q145" s="131"/>
      <c r="R145" s="18"/>
      <c r="S145" s="18"/>
      <c r="T145" s="131"/>
      <c r="U145" s="131"/>
      <c r="V145" s="18"/>
      <c r="W145" s="18"/>
      <c r="X145" s="18"/>
      <c r="Y145" s="18"/>
      <c r="Z145" s="18"/>
      <c r="AA145" s="18"/>
      <c r="AB145" s="18"/>
      <c r="AC145" s="18"/>
      <c r="AD145" s="19"/>
      <c r="AE145" s="19"/>
      <c r="AF145" s="19"/>
      <c r="AG145" s="19"/>
      <c r="AH145" s="19"/>
      <c r="AI145" s="19"/>
      <c r="AJ145" s="19"/>
      <c r="AK145" s="19"/>
      <c r="AL145" s="153"/>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row>
    <row r="146" spans="2:75" ht="33.75" customHeight="1">
      <c r="B146" s="18"/>
      <c r="C146" s="131"/>
      <c r="D146" s="18"/>
      <c r="E146" s="18"/>
      <c r="F146" s="18"/>
      <c r="G146" s="18"/>
      <c r="H146" s="18"/>
      <c r="I146" s="18"/>
      <c r="J146" s="18"/>
      <c r="K146" s="18"/>
      <c r="L146" s="18"/>
      <c r="M146" s="18"/>
      <c r="N146" s="18"/>
      <c r="O146" s="18"/>
      <c r="P146" s="18"/>
      <c r="Q146" s="131"/>
      <c r="R146" s="18"/>
      <c r="S146" s="18"/>
      <c r="T146" s="131"/>
      <c r="U146" s="131"/>
      <c r="V146" s="18"/>
      <c r="W146" s="18"/>
      <c r="X146" s="18"/>
      <c r="Y146" s="18"/>
      <c r="Z146" s="18"/>
      <c r="AA146" s="18"/>
      <c r="AB146" s="18"/>
      <c r="AC146" s="18"/>
      <c r="AD146" s="19"/>
      <c r="AE146" s="19"/>
      <c r="AF146" s="19"/>
      <c r="AG146" s="19"/>
      <c r="AH146" s="19"/>
      <c r="AI146" s="19"/>
      <c r="AJ146" s="19"/>
      <c r="AK146" s="19"/>
      <c r="AL146" s="153"/>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row>
    <row r="147" spans="2:75" ht="33.75" customHeight="1">
      <c r="B147" s="18"/>
      <c r="C147" s="131"/>
      <c r="D147" s="18"/>
      <c r="E147" s="18"/>
      <c r="F147" s="18"/>
      <c r="G147" s="18"/>
      <c r="H147" s="18"/>
      <c r="I147" s="18"/>
      <c r="J147" s="18"/>
      <c r="K147" s="18"/>
      <c r="L147" s="18"/>
      <c r="M147" s="18"/>
      <c r="N147" s="18"/>
      <c r="O147" s="18"/>
      <c r="P147" s="18"/>
      <c r="Q147" s="131"/>
      <c r="R147" s="18"/>
      <c r="S147" s="18"/>
      <c r="T147" s="131"/>
      <c r="U147" s="131"/>
      <c r="V147" s="18"/>
      <c r="W147" s="18"/>
      <c r="X147" s="18"/>
      <c r="Y147" s="18"/>
      <c r="Z147" s="18"/>
      <c r="AA147" s="18"/>
      <c r="AB147" s="18"/>
      <c r="AC147" s="18"/>
      <c r="AD147" s="19"/>
      <c r="AE147" s="19"/>
      <c r="AF147" s="19"/>
      <c r="AG147" s="19"/>
      <c r="AH147" s="19"/>
      <c r="AI147" s="19"/>
      <c r="AJ147" s="19"/>
      <c r="AK147" s="19"/>
      <c r="AL147" s="153"/>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row>
    <row r="148" spans="2:75" ht="33.75" customHeight="1">
      <c r="B148" s="18"/>
      <c r="C148" s="131"/>
      <c r="D148" s="18"/>
      <c r="E148" s="18"/>
      <c r="F148" s="18"/>
      <c r="G148" s="18"/>
      <c r="H148" s="18"/>
      <c r="I148" s="18"/>
      <c r="J148" s="18"/>
      <c r="K148" s="18"/>
      <c r="L148" s="18"/>
      <c r="M148" s="18"/>
      <c r="N148" s="18"/>
      <c r="O148" s="18"/>
      <c r="P148" s="18"/>
      <c r="Q148" s="131"/>
      <c r="R148" s="18"/>
      <c r="S148" s="18"/>
      <c r="T148" s="131"/>
      <c r="U148" s="131"/>
      <c r="V148" s="18"/>
      <c r="W148" s="18"/>
      <c r="X148" s="18"/>
      <c r="Y148" s="18"/>
      <c r="Z148" s="18"/>
      <c r="AA148" s="18"/>
      <c r="AB148" s="18"/>
      <c r="AC148" s="18"/>
      <c r="AD148" s="19"/>
      <c r="AE148" s="19"/>
      <c r="AF148" s="19"/>
      <c r="AG148" s="19"/>
      <c r="AH148" s="19"/>
      <c r="AI148" s="19"/>
      <c r="AJ148" s="19"/>
      <c r="AK148" s="19"/>
      <c r="AL148" s="153"/>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row>
    <row r="149" spans="2:75" ht="33.75" customHeight="1">
      <c r="B149" s="18"/>
      <c r="C149" s="131"/>
      <c r="D149" s="18"/>
      <c r="E149" s="18"/>
      <c r="F149" s="18"/>
      <c r="G149" s="18"/>
      <c r="H149" s="18"/>
      <c r="I149" s="18"/>
      <c r="J149" s="18"/>
      <c r="K149" s="18"/>
      <c r="L149" s="18"/>
      <c r="M149" s="18"/>
      <c r="N149" s="18"/>
      <c r="O149" s="18"/>
      <c r="P149" s="18"/>
      <c r="Q149" s="131"/>
      <c r="R149" s="18"/>
      <c r="S149" s="18"/>
      <c r="T149" s="131"/>
      <c r="U149" s="131"/>
      <c r="V149" s="18"/>
      <c r="W149" s="18"/>
      <c r="X149" s="18"/>
      <c r="Y149" s="18"/>
      <c r="Z149" s="18"/>
      <c r="AA149" s="18"/>
      <c r="AB149" s="18"/>
      <c r="AC149" s="18"/>
      <c r="AD149" s="19"/>
      <c r="AE149" s="19"/>
      <c r="AF149" s="19"/>
      <c r="AG149" s="19"/>
      <c r="AH149" s="19"/>
      <c r="AI149" s="19"/>
      <c r="AJ149" s="19"/>
      <c r="AK149" s="19"/>
      <c r="AL149" s="153"/>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row>
    <row r="150" spans="2:75" ht="33.75" customHeight="1">
      <c r="B150" s="18"/>
      <c r="C150" s="131"/>
      <c r="D150" s="18"/>
      <c r="E150" s="18"/>
      <c r="F150" s="18"/>
      <c r="G150" s="18"/>
      <c r="H150" s="18"/>
      <c r="I150" s="18"/>
      <c r="J150" s="18"/>
      <c r="K150" s="18"/>
      <c r="L150" s="18"/>
      <c r="M150" s="18"/>
      <c r="N150" s="18"/>
      <c r="O150" s="18"/>
      <c r="P150" s="18"/>
      <c r="Q150" s="131"/>
      <c r="R150" s="18"/>
      <c r="S150" s="18"/>
      <c r="T150" s="131"/>
      <c r="U150" s="131"/>
      <c r="V150" s="18"/>
      <c r="W150" s="18"/>
      <c r="X150" s="18"/>
      <c r="Y150" s="18"/>
      <c r="Z150" s="18"/>
      <c r="AA150" s="18"/>
      <c r="AB150" s="18"/>
      <c r="AC150" s="18"/>
      <c r="AD150" s="19"/>
      <c r="AE150" s="19"/>
      <c r="AF150" s="19"/>
      <c r="AG150" s="19"/>
      <c r="AH150" s="19"/>
      <c r="AI150" s="19"/>
      <c r="AJ150" s="19"/>
      <c r="AK150" s="19"/>
      <c r="AL150" s="153"/>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row>
  </sheetData>
  <sheetProtection formatCells="0" formatColumns="0" formatRows="0" insertColumns="0" insertRows="0" deleteColumns="0" deleteRows="0"/>
  <mergeCells count="87">
    <mergeCell ref="B6:BW6"/>
    <mergeCell ref="S8:S9"/>
    <mergeCell ref="T8:T9"/>
    <mergeCell ref="U8:U9"/>
    <mergeCell ref="V8:V9"/>
    <mergeCell ref="W8:W9"/>
    <mergeCell ref="X8:X9"/>
    <mergeCell ref="Y8:Y9"/>
    <mergeCell ref="Z8:Z9"/>
    <mergeCell ref="AA8:AA9"/>
    <mergeCell ref="AC8:AC9"/>
    <mergeCell ref="AD8:AD9"/>
    <mergeCell ref="AE8:AE9"/>
    <mergeCell ref="AF8:AF9"/>
    <mergeCell ref="AG8:AG9"/>
    <mergeCell ref="AM7:BW7"/>
    <mergeCell ref="BW8:BW9"/>
    <mergeCell ref="AC7:AL7"/>
    <mergeCell ref="AU8:AX8"/>
    <mergeCell ref="AM8:AP8"/>
    <mergeCell ref="AQ8:AT8"/>
    <mergeCell ref="AY8:BB8"/>
    <mergeCell ref="BC8:BF8"/>
    <mergeCell ref="BG8:BJ8"/>
    <mergeCell ref="BK8:BN8"/>
    <mergeCell ref="BO8:BR8"/>
    <mergeCell ref="AH8:AH9"/>
    <mergeCell ref="AI8:AI9"/>
    <mergeCell ref="AJ8:AJ9"/>
    <mergeCell ref="AK8:AK9"/>
    <mergeCell ref="AL8:AL9"/>
    <mergeCell ref="BS8:BV8"/>
    <mergeCell ref="B2:BW2"/>
    <mergeCell ref="D5:BW5"/>
    <mergeCell ref="D4:F4"/>
    <mergeCell ref="W4:AL4"/>
    <mergeCell ref="AM4:AP4"/>
    <mergeCell ref="AQ4:BW4"/>
    <mergeCell ref="B4:C4"/>
    <mergeCell ref="D3:BW3"/>
    <mergeCell ref="B3:C3"/>
    <mergeCell ref="S4:V4"/>
    <mergeCell ref="M4:R4"/>
    <mergeCell ref="B89:B92"/>
    <mergeCell ref="B10:B19"/>
    <mergeCell ref="B72:B74"/>
    <mergeCell ref="B70:BW70"/>
    <mergeCell ref="B71:BW71"/>
    <mergeCell ref="B20:B35"/>
    <mergeCell ref="C10:C19"/>
    <mergeCell ref="C20:C35"/>
    <mergeCell ref="AY69:BB69"/>
    <mergeCell ref="BC69:BF69"/>
    <mergeCell ref="BG69:BJ69"/>
    <mergeCell ref="B85:B88"/>
    <mergeCell ref="B76:B79"/>
    <mergeCell ref="B80:B83"/>
    <mergeCell ref="BS69:BV69"/>
    <mergeCell ref="AM69:AP69"/>
    <mergeCell ref="AQ69:AT69"/>
    <mergeCell ref="BK69:BN69"/>
    <mergeCell ref="BO69:BR69"/>
    <mergeCell ref="AB8:AB9"/>
    <mergeCell ref="M7:AB7"/>
    <mergeCell ref="AU69:AX69"/>
    <mergeCell ref="B69:AL69"/>
    <mergeCell ref="C36:C47"/>
    <mergeCell ref="B36:B47"/>
    <mergeCell ref="B51:B67"/>
    <mergeCell ref="C51:C67"/>
    <mergeCell ref="P8:P9"/>
    <mergeCell ref="L8:L9"/>
    <mergeCell ref="M8:M9"/>
    <mergeCell ref="Q8:R8"/>
    <mergeCell ref="B7:B9"/>
    <mergeCell ref="N8:N9"/>
    <mergeCell ref="O8:O9"/>
    <mergeCell ref="C7:C9"/>
    <mergeCell ref="I8:I9"/>
    <mergeCell ref="J8:J9"/>
    <mergeCell ref="K8:K9"/>
    <mergeCell ref="D7:D9"/>
    <mergeCell ref="E7:E9"/>
    <mergeCell ref="F7:F9"/>
    <mergeCell ref="K7:L7"/>
    <mergeCell ref="G8:G9"/>
    <mergeCell ref="H8:H9"/>
  </mergeCells>
  <dataValidations xWindow="478" yWindow="440" count="45">
    <dataValidation type="textLength" allowBlank="1" showInputMessage="1" showErrorMessage="1" sqref="C72:C75 B80:B92 B76" xr:uid="{46B87087-9D8F-4AE6-84E9-8D5E03528A18}">
      <formula1>1</formula1>
      <formula2>2000</formula2>
    </dataValidation>
    <dataValidation allowBlank="1" showInputMessage="1" showErrorMessage="1" prompt="1. Escriba el valor de los recursos y las fuentes para la ejecución de las acciones._x000a_2. Tenga en cuenta que una acción puede ser financiada por varias fuentes._x000a_3. Adicione o elimine las columnas necesarias, teniendo en cuenta el número de vigencias._x000a_" sqref="AM7" xr:uid="{FA06F295-6209-4025-8A20-4DB91158BE4F}"/>
    <dataValidation allowBlank="1" showInputMessage="1" showErrorMessage="1" prompt="Totalice el costo de las acciones al finalizar la vigencia del documento CONPES." sqref="AL8" xr:uid="{7E2669C4-9404-4BCC-8588-8E47D903F0E1}"/>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N8" xr:uid="{2D3D9CA5-6023-4996-BDE6-1E48F5A89514}"/>
    <dataValidation allowBlank="1" showInputMessage="1" showErrorMessage="1" prompt="Escriba la fecha de finalización de la acción._x000a__x000a_Formato DD/MM/AAAA." sqref="L8" xr:uid="{0C17FBFE-C036-41DB-8E0B-73D1789886F4}"/>
    <dataValidation allowBlank="1" showInputMessage="1" showErrorMessage="1" prompt="Escriba la fecha de inicio de la acción._x000a__x000a_Formato DD/MM/AAAA." sqref="K8" xr:uid="{36D82990-7276-47FA-BCF6-21355BCE9959}"/>
    <dataValidation allowBlank="1" showInputMessage="1" showErrorMessage="1" prompt="Escriba el correo electrónico de la persona responsable de reportar la ejecución de la acción." sqref="J8" xr:uid="{1C5C9D04-835D-4456-BDF6-4B11AA2BF5F6}"/>
    <dataValidation allowBlank="1" showInputMessage="1" showErrorMessage="1" prompt="Escriba el nombre de la Dirección, Subdirección, Grupo o Unidad encargada de la ejecución de la acción._x000a__x000a_Utilice nombres completos y no siglas." sqref="H8" xr:uid="{6A3CA5F9-4278-4506-AC14-AF6A33A1482B}"/>
    <dataValidation allowBlank="1" showInputMessage="1" showErrorMessage="1" prompt="Escriba la entidad responsable de la ejecución de la acción. Utilice nombres completos y no siglas." sqref="G8" xr:uid="{B1D00736-A740-4390-BB1D-1882F3CA0AD4}"/>
    <dataValidation allowBlank="1" showInputMessage="1" showErrorMessage="1" prompt="Escriba los recursos asignados para cada vigencia" sqref="AV15:AV16 AZ18:AZ20 AW11 AZ14 AZ11:AZ12 AR12:AR15 AZ23:AZ26 AR10:AS10 BD23:BD26 AV18:AV20 AR17 AR19:AR20 AT27 AX27 AM19 AQ23 AU23 BK34:BL34 BG34:BH34 BB26 AU14:AV14 AN10:AN11 AU66:AU69 AU10:AW10 AY11 AY68:AY69 BC68:BC69 BG68:BG69 BK68:BK69 BO68:BO69 BS68:BS69 AM66:AM69 BH23 BD12 AQ12:AQ19 AD17:AE17 BL23 BH25:BH26 BL26 BP26 BT26 AV11:AV13 BD18:BD19 AR22 AV22 AQ68:AQ69 BC46:BD46 AU39:AV39 AQ39:AR39 AY39:AZ39 BG46:BH46 BK46:BL46 BO46:BP46 AZ36 AR43 AC39:AC41 BD56 BH56 BL56 BP56 AV40:AV41 AR40:AR41 BT51 BP51 BL51 BD63 AR50:AR51 BP65 BL65 BH67 BD67 AZ63:AZ65 BL63 BH63 BP63 BT63 AU61:AW61 AV63:AV64 BT53:BT54 BP53:BP54 BL53:BL54 BH51:BH54 BD50:BD54 AY43 BC43 AE43:AG43 AU42:AW46 BC54:BD54 AU59:AV59 AY54:AZ54 AS50:AS54 AQ50:AQ54 BS54:BT54 BS59:BT59 BG54:BH54 BK54:BL54 BO54:BP54 AR53:AR54 BT41:BT42 BT38 BP41:BP42 BP37:BP38 BL41:BL42 BL37:BL38 BH40:BH42 BH37:BH38 BD40:BD42 BD38 AZ40:AZ42 AZ38 AV41:AW41 AV38 AR41:AS41 AR38 AM39:AN39 AZ44:AZ46 BS46:BT46 AZ60 BT60 BP60 BH60 BL60 BD60 AV60:AW60 AY61:AZ61 AQ67:AS67 AW67:AZ67 AZ50:AZ56 AU53:AW58 BO57:BP59 BK57:BL59 BG57:BH59 AY57:AZ59 BC57:BD59 BT56:BT58 BD65 BH65 BT65 AY66:AZ66 AV66:AW66 AQ66:AR66 AQ61:AQ63 AS61:AS66 AU62 AW62 AY46:AY47 AV48:AV51 AY32:AZ35 BS30:BT30 BO30:BP30 BK30:BL30 AU25 BC32:BD35 AY31:BA31 BC31:BE31 BG31:BI31 BK31:BM31 BO31:BQ31 BS31:BU31 BG25 BC25 AY25 AW18:AW25 AO10:AO25 AS12:AS25 AM23:AM25 AQ25 AU47:AU49 AW47:AW49 BG48:BH48 AQ46:AS49 AY48:AZ48 BC48:BD48 AR24:AR36 AV24:AV36 BC29:BD30 AY28:AZ30 AM27:AM38 AU28:AU37 AS28:AS40 AW28:AW40 AQ28:AQ37 BG30:BH30 AQ55:AS60 AM51:AM64 AO27:AO67 AM41:AM49 AS42:AS45 AQ42:AQ45" xr:uid="{203CD0A1-BD50-4772-B4D3-FA4C42394EF6}"/>
    <dataValidation allowBlank="1" showInputMessage="1" showErrorMessage="1" prompt="El balance cualitativo corresponde a las instrucciones indicadas en esta sección para cada uno de los cortes establecidos en el documento CONPES." sqref="B71" xr:uid="{2E76F40D-E384-4C06-8FED-5D68463FA849}"/>
    <dataValidation allowBlank="1" showInputMessage="1" showErrorMessage="1" prompt="En caso de cambios en los responsables de la ejecución, por favor actualizar la información con la del nuevo responsable." sqref="G7" xr:uid="{37EC5053-E4A4-45C4-8C99-6CAA17442429}"/>
    <dataValidation allowBlank="1" showInputMessage="1" showErrorMessage="1" prompt="Escriba el nombre completo de la persona responsable de reportar la ejecución de la acción." sqref="I8" xr:uid="{DF10A088-C0AE-4C8C-8C10-E4D6D43142DF}"/>
    <dataValidation allowBlank="1" showInputMessage="1" showErrorMessage="1" prompt="Defina el período de tiempo en el que la acción será ejecutada." sqref="K7" xr:uid="{B0023635-4598-406B-B0A6-B1E3C94CD50A}"/>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D10:D13 D66:D67 D41:D42 D39 D50 D53 D32:D36 D47:D48 D30 D59:D62" xr:uid="{7F822B0B-2A29-4263-ACA9-20A0EBAC5053}"/>
    <dataValidation allowBlank="1" showInputMessage="1" showErrorMessage="1" prompt="Total recurso asignado acción Ni - Total costo acción Ni" sqref="BW69" xr:uid="{9F988FC5-E341-413D-847E-4D111BB49E37}"/>
    <dataValidation allowBlank="1" showInputMessage="1" showErrorMessage="1" prompt="Escriba la fórmula de cálculo del indicador, teniendo en cuenta las indicaciones del paso 1. Plan de acción en la hoja &quot;Instrucciones PAS&quot;." sqref="O8:O9" xr:uid="{1F6F5F2C-9E75-4B20-86D8-59CF31E495D2}"/>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D7" xr:uid="{556BBFA9-C782-4832-A29B-092CEA8CF0A6}"/>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E7:E9" xr:uid="{261E9AF7-5BB0-478F-ADD2-23FD277BEDCC}"/>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C7:C9" xr:uid="{BF316B6D-4F48-46D9-9BA6-F05E3DC3F0B7}"/>
    <dataValidation allowBlank="1" showInputMessage="1" showErrorMessage="1" prompt="Los indicadores de cumplimiento se clasifican en:_x000a_1. Indicadores de gestión._x000a_2. Indicadores de producto._x000a_3. Indicadores de resultado._x000a__x000a_Para mayor información consulte la hoja de Instrucciones PAS" sqref="M8:M9" xr:uid="{40159BA0-C4F4-4E50-A746-5C37A0597FF6}"/>
    <dataValidation allowBlank="1" showInputMessage="1" showErrorMessage="1" prompt="Total de los recursos asignados para cada acción al finalizar la vigencia del documento CONPES." sqref="BW8" xr:uid="{BA77DD36-B230-41D4-9BEE-8E0B8BE4DB60}"/>
    <dataValidation allowBlank="1" showInputMessage="1" showErrorMessage="1" prompt="Ver pestaña &quot;instrucciones PAS&quot; paso 3. Adicione o elimine filas conforme al número de cortes establecidos. Responda las preguntas en maximo 750 caracteres.  _x000a_" sqref="B72:B75" xr:uid="{2303F7E9-B044-40EE-ACD2-28702BA5B123}"/>
    <dataValidation allowBlank="1" showInputMessage="1" showErrorMessage="1" prompt="La sección de Plan de Acción debe diligenciarse en el momento de la elaboración del documento CONPES." sqref="B6" xr:uid="{D4B4C3BB-89A4-4191-99FB-0AE56DDE32D2}"/>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AC7" xr:uid="{73922E1D-0848-4306-9630-C5A939C9A499}"/>
    <dataValidation allowBlank="1" showInputMessage="1" showErrorMessage="1" prompt="Indique si la acción formulada depende de la ejecución de otra acción. En caso de que no exista relación escriba la palabra No, en caso contrario indique el número de la acción o las acciones que estén relacionadas con la acción después de la palabra Sí." sqref="F7:F9" xr:uid="{BD24EB4E-3ED1-402D-B44A-971CEACCD159}"/>
    <dataValidation allowBlank="1" showInputMessage="1" showErrorMessage="1" prompt="Escriba el valor de la meta para cada vigencia en línea con la forma de acumulacón definida. _x000a__x000a_Elimine o adicione columnas de acuerdo al tiempo de ejecución de la política._x000a__x000a_" sqref="S8:V8" xr:uid="{36F957D5-AC20-44ED-8531-916CDABBBD29}"/>
    <dataValidation allowBlank="1" showInputMessage="1" showErrorMessage="1" prompt="Escriba el valor de la meta final en línea con la forma de acumulación._x000a__x000a_Acumulado y reducción acumulada: meta del último año de ejecución._x000a__x000a_Flujo y reducción: promedio de metas anuales._x000a__x000a_" sqref="W8:AB8" xr:uid="{19BEA7BA-76ED-45BD-B2B3-DCB5F06E05CD}"/>
    <dataValidation allowBlank="1" showInputMessage="1" showErrorMessage="1" prompt="Indique el costo de las acciones en millones de pesos, es decir los recursos necesarios para implementar la acción. No se deben diligenciar celdas con valores cero. En los casos en los que no pueda determinar los costos, deje la celda vacía." sqref="AC8:AK8" xr:uid="{79646C4E-CBAE-4500-83FC-C291EFC824B3}"/>
    <dataValidation allowBlank="1" showInputMessage="1" showErrorMessage="1" prompt="Indique los recursos asignados en millones de pesos y sus fuentes. En los casos en los que no pueda determinar los costos, deje la celda vacía, pero especifique su fuente. Los recursos deben estar en pesos del año de la aprobación del documento." sqref="AM8 AQ8 AU8 AY8 BC8 BG8 BK8 BO8 BS8" xr:uid="{B1519CCE-F97B-4143-B993-DF6BB82A8B29}"/>
    <dataValidation allowBlank="1" showInputMessage="1" showErrorMessage="1" prompt="Escriba el valor y fecha de la línea base de los indicadores que tienen disponibles dicha información. Recuerde que la línea base debe estar expresada en la misma unidad de la meta." sqref="Q8" xr:uid="{8E675A03-4C36-4891-9BF8-352AF3D6F722}"/>
    <dataValidation allowBlank="1" showInputMessage="1" showErrorMessage="1" prompt="Seleccione la forma de acumulación del indicador, teniendo en cuenta las indicaciones del paso 1. Plan de acción en la hoja &quot;Instrucciones PAS&quot;." sqref="P8:P9" xr:uid="{D37C5464-DAEC-4495-867A-5B10E0919A95}"/>
    <dataValidation type="custom" allowBlank="1" showInputMessage="1" showErrorMessage="1" sqref="C36" xr:uid="{726094B4-92E4-4CD1-888C-C529C7D8CDEA}">
      <formula1>1</formula1>
    </dataValidation>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E10:E13 E50:E54 E43:E44 E64:E67 E32:E39 E45:E48 E30 E56:E62" xr:uid="{8387BF84-60AA-4F2F-BF8B-584965237B18}">
      <formula1>C10</formula1>
    </dataValidation>
    <dataValidation type="date" allowBlank="1" showInputMessage="1" showErrorMessage="1" error="Escriba la fecha en formato DD/MM/AAAA" sqref="S19 L10:L18 K10:K13 K15:K18 K19:L24 R10:R13 R15:R24 S52:S54 R36:S38 R27:R28 K27:L28 K31:L31 R31 R48:S48 R49:R65 K48:L65 K36:L46 R39:R46" xr:uid="{2CB9A252-4F0D-404D-80F0-4E1923796753}">
      <formula1>36526</formula1>
      <formula2>55153</formula2>
    </dataValidation>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E54:E55 E40:E43 E63 E48 E60" xr:uid="{84DFECF6-9465-4D7E-9647-D7B81418716B}">
      <formula1>#REF!</formula1>
    </dataValidation>
    <dataValidation allowBlank="1" showInputMessage="1" showErrorMessage="1" prompt="Escriba el año de la línea base." sqref="Q51 S51 Q43 S43 Q63:Q65 Q60 Q54:Q55 S54:S55 S63:S65 S59:S60" xr:uid="{73454D2D-506F-4FF0-9A30-2EDE75D993E1}"/>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7:B9" xr:uid="{E4F736EB-1316-4C72-BBFA-7B332F049DF9}"/>
    <dataValidation allowBlank="1" showInputMessage="1" showErrorMessage="1" prompt="Escriba la fuente de financiamiento de cada acción para cada vigencia." sqref="AW43 AU43 AU51:AU52 AW51:AW52 AU63:AU64 AW54 AU60 AW63:AW65 AW59:AW60" xr:uid="{4B2B338C-F6B1-462C-88DE-4F2D757A0210}"/>
    <dataValidation allowBlank="1" showInputMessage="1" showErrorMessage="1" prompt="Escriba la fuente de financiamiento de la acción para cada vigencia." sqref="AU15:AU19 AU12:AU13 AW11:AW17 AU50 AW50" xr:uid="{DE6B62C0-B01F-442C-BCC7-049508D98268}"/>
    <dataValidation type="decimal" allowBlank="1" showInputMessage="1" showErrorMessage="1" sqref="AG10:AG17 AE13:AF13 AE15 AF15:AF17 AU24 AM20:AM22 AU20:AU22 BK23 AY20:AY21 BC21 BG21 BK21 BO21 AY23:AY24 BC23:BC24 BG23 AQ20:AQ22 AQ24 AD12:AF12 AF10 AH10:AK24 AD13:AD16 AD18 AD67:AG67 AD61:AK61 AD28:AE29 AF27:AK29 AD49:AK50 AD31:AK31 AD20:AG24 AD25:AK25" xr:uid="{A0EEC753-67EA-4909-B90C-F829897734B8}">
      <formula1>1</formula1>
      <formula2>1000000000</formula2>
    </dataValidation>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M7" xr:uid="{B758D43B-008F-46AE-9E08-FF442F429C0A}"/>
    <dataValidation type="whole" allowBlank="1" showInputMessage="1" showErrorMessage="1" sqref="AM40:AM41 AD36:AG36 AH36:AK37 AD44:AE44 AF44:AK44 AQ60 AU60 AY60 BC60 BG60 BK60 BO60 AQ64:AQ65 AM65 AU65 AY65 BC65 BG65 AD62:AK66 BS38 AD38:AK43 BO41 BO38 BK41 BK38 BG40:BG41 BG38 BC40:BC41 BC38 AY40:AY41 AY38 AU40:AU41 AU38 AQ40:AQ41 AQ38 BS41 AH45:AK46 BS60 AH67:AK67 AD32:AK35 AD46:AK48 AD30:AK30 AD51:AK60" xr:uid="{ECEF2AB1-05F1-4788-AAF2-C7792EAC72FF}">
      <formula1>1</formula1>
      <formula2>1000000000</formula2>
    </dataValidation>
    <dataValidation type="textLength" allowBlank="1" showInputMessage="1" showErrorMessage="1" sqref="C76:BW92" xr:uid="{7FCBA21F-B58B-42A6-AA4E-3A08E07E8736}">
      <formula1>0</formula1>
      <formula2>500</formula2>
    </dataValidation>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E46" xr:uid="{EE79C3E7-418A-469C-8471-C329DC9D8E80}">
      <formula1>C42</formula1>
    </dataValidation>
  </dataValidations>
  <printOptions horizontalCentered="1" verticalCentered="1"/>
  <pageMargins left="0.31496062992125984" right="0.31496062992125984" top="0.35433070866141736" bottom="0.35433070866141736" header="0.31496062992125984" footer="0.31496062992125984"/>
  <pageSetup scale="21" fitToHeight="0" orientation="landscape" r:id="rId1"/>
  <headerFooter>
    <oddFooter>&amp;LF-CA-02 (VERSIÓN 11)&amp;C&amp;P&amp;RSubdirección General de Prospectiva y Desarrollo Nacional</oddFooter>
  </headerFooter>
  <colBreaks count="1" manualBreakCount="1">
    <brk id="29" max="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696E-13C8-437A-8150-3E953014A53B}">
  <dimension ref="A1:AP17"/>
  <sheetViews>
    <sheetView showGridLines="0" zoomScale="40" zoomScaleNormal="40" zoomScaleSheetLayoutView="20" zoomScalePageLayoutView="35" workbookViewId="0">
      <selection activeCell="C21" sqref="C21"/>
    </sheetView>
  </sheetViews>
  <sheetFormatPr defaultColWidth="10.42578125" defaultRowHeight="33.75" customHeight="1"/>
  <cols>
    <col min="1" max="1" width="1.42578125" style="16" customWidth="1"/>
    <col min="2" max="2" width="35" style="16" customWidth="1"/>
    <col min="3" max="3" width="51.42578125" style="61" customWidth="1"/>
    <col min="4" max="4" width="17.42578125" style="62" customWidth="1"/>
    <col min="5" max="5" width="31.5703125" style="16" customWidth="1"/>
    <col min="6" max="6" width="27.5703125" style="16" customWidth="1"/>
    <col min="7" max="7" width="22.5703125" style="16" customWidth="1"/>
    <col min="8" max="8" width="60.85546875" style="16" customWidth="1"/>
    <col min="9" max="9" width="18.42578125" style="16" customWidth="1"/>
    <col min="10" max="11" width="14.42578125" style="16" customWidth="1"/>
    <col min="12" max="12" width="8.5703125" style="16" customWidth="1"/>
    <col min="13" max="13" width="8.5703125" style="62" customWidth="1"/>
    <col min="14" max="14" width="22.140625" style="62" customWidth="1"/>
    <col min="15" max="23" width="8.85546875" style="16" customWidth="1"/>
    <col min="24" max="25" width="30.42578125" style="16" customWidth="1"/>
    <col min="26" max="26" width="22.42578125" style="16" customWidth="1"/>
    <col min="27" max="27" width="18.5703125" style="16" customWidth="1"/>
    <col min="28" max="28" width="34.42578125" style="61" bestFit="1" customWidth="1"/>
    <col min="29" max="30" width="34.42578125" style="61" customWidth="1"/>
    <col min="31" max="31" width="27.42578125" style="61" bestFit="1" customWidth="1"/>
    <col min="32" max="32" width="24.140625" style="61" bestFit="1" customWidth="1"/>
    <col min="33" max="33" width="22.42578125" style="60" customWidth="1"/>
    <col min="34" max="16384" width="10.42578125" style="16"/>
  </cols>
  <sheetData>
    <row r="1" spans="1:42" s="14" customFormat="1" ht="9" customHeight="1" thickBot="1">
      <c r="A1" s="16"/>
      <c r="C1" s="61"/>
      <c r="D1" s="79"/>
      <c r="M1" s="79"/>
      <c r="N1" s="79"/>
      <c r="AB1" s="78"/>
      <c r="AC1" s="78"/>
      <c r="AD1" s="78"/>
      <c r="AE1" s="78"/>
      <c r="AF1" s="78"/>
      <c r="AG1" s="77"/>
    </row>
    <row r="2" spans="1:42" ht="18.600000000000001" customHeight="1" thickBot="1">
      <c r="B2" s="448"/>
      <c r="C2" s="450" t="s">
        <v>419</v>
      </c>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row>
    <row r="3" spans="1:42" ht="15.75" customHeight="1" thickBot="1">
      <c r="B3" s="449"/>
      <c r="C3" s="450" t="s">
        <v>420</v>
      </c>
      <c r="D3" s="451"/>
      <c r="E3" s="451"/>
      <c r="F3" s="451"/>
      <c r="G3" s="451"/>
      <c r="H3" s="453" t="s">
        <v>421</v>
      </c>
      <c r="I3" s="454"/>
      <c r="J3" s="454"/>
      <c r="K3" s="454"/>
      <c r="L3" s="454"/>
      <c r="M3" s="454"/>
      <c r="N3" s="454"/>
      <c r="O3" s="454"/>
      <c r="P3" s="454"/>
      <c r="Q3" s="454"/>
      <c r="R3" s="454"/>
      <c r="S3" s="454"/>
      <c r="T3" s="454"/>
      <c r="U3" s="454"/>
      <c r="V3" s="454"/>
      <c r="W3" s="454"/>
      <c r="X3" s="454"/>
      <c r="Y3" s="454"/>
      <c r="Z3" s="454"/>
      <c r="AA3" s="458"/>
      <c r="AB3" s="453" t="s">
        <v>422</v>
      </c>
      <c r="AC3" s="454"/>
      <c r="AD3" s="454"/>
      <c r="AE3" s="454"/>
      <c r="AF3" s="454"/>
      <c r="AG3" s="454"/>
      <c r="AH3" s="454"/>
      <c r="AI3" s="454"/>
      <c r="AJ3" s="454"/>
      <c r="AK3" s="454"/>
      <c r="AL3" s="454"/>
      <c r="AM3" s="454"/>
      <c r="AN3" s="454"/>
      <c r="AO3" s="454"/>
      <c r="AP3" s="454"/>
    </row>
    <row r="4" spans="1:42" s="76" customFormat="1" ht="33" customHeight="1">
      <c r="B4" s="455" t="s">
        <v>423</v>
      </c>
      <c r="C4" s="456" t="s">
        <v>424</v>
      </c>
      <c r="D4" s="457" t="s">
        <v>425</v>
      </c>
      <c r="E4" s="457"/>
      <c r="F4" s="457"/>
      <c r="G4" s="457"/>
      <c r="H4" s="456" t="s">
        <v>30</v>
      </c>
      <c r="I4" s="456" t="s">
        <v>426</v>
      </c>
      <c r="J4" s="456" t="s">
        <v>427</v>
      </c>
      <c r="K4" s="456"/>
      <c r="L4" s="452" t="s">
        <v>428</v>
      </c>
      <c r="M4" s="452"/>
      <c r="N4" s="452"/>
      <c r="O4" s="452" t="s">
        <v>429</v>
      </c>
      <c r="P4" s="452"/>
      <c r="Q4" s="452"/>
      <c r="R4" s="452"/>
      <c r="S4" s="452"/>
      <c r="T4" s="452"/>
      <c r="U4" s="452"/>
      <c r="V4" s="452"/>
      <c r="W4" s="452"/>
      <c r="X4" s="452" t="s">
        <v>430</v>
      </c>
      <c r="Y4" s="452" t="s">
        <v>431</v>
      </c>
      <c r="Z4" s="452" t="s">
        <v>432</v>
      </c>
      <c r="AA4" s="452" t="s">
        <v>433</v>
      </c>
      <c r="AB4" s="85" t="s">
        <v>434</v>
      </c>
      <c r="AC4" s="85"/>
      <c r="AD4" s="85"/>
      <c r="AE4" s="85" t="s">
        <v>435</v>
      </c>
      <c r="AF4" s="85"/>
      <c r="AG4" s="86"/>
      <c r="AH4" s="452" t="s">
        <v>436</v>
      </c>
      <c r="AI4" s="452"/>
      <c r="AJ4" s="452"/>
      <c r="AK4" s="452"/>
      <c r="AL4" s="452"/>
      <c r="AM4" s="452"/>
      <c r="AN4" s="452"/>
      <c r="AO4" s="452"/>
      <c r="AP4" s="452"/>
    </row>
    <row r="5" spans="1:42" s="76" customFormat="1" ht="57.75" customHeight="1">
      <c r="B5" s="455"/>
      <c r="C5" s="456"/>
      <c r="D5" s="83" t="s">
        <v>437</v>
      </c>
      <c r="E5" s="83" t="s">
        <v>438</v>
      </c>
      <c r="F5" s="82" t="s">
        <v>439</v>
      </c>
      <c r="G5" s="83" t="s">
        <v>440</v>
      </c>
      <c r="H5" s="456"/>
      <c r="I5" s="456"/>
      <c r="J5" s="82" t="s">
        <v>26</v>
      </c>
      <c r="K5" s="82" t="s">
        <v>27</v>
      </c>
      <c r="L5" s="84" t="s">
        <v>53</v>
      </c>
      <c r="M5" s="84" t="s">
        <v>441</v>
      </c>
      <c r="N5" s="84" t="s">
        <v>442</v>
      </c>
      <c r="O5" s="84">
        <v>2022</v>
      </c>
      <c r="P5" s="84">
        <v>2023</v>
      </c>
      <c r="Q5" s="84">
        <v>2024</v>
      </c>
      <c r="R5" s="84">
        <v>2025</v>
      </c>
      <c r="S5" s="84">
        <v>2026</v>
      </c>
      <c r="T5" s="84">
        <v>2027</v>
      </c>
      <c r="U5" s="84">
        <v>2028</v>
      </c>
      <c r="V5" s="84">
        <v>2029</v>
      </c>
      <c r="W5" s="84">
        <v>2030</v>
      </c>
      <c r="X5" s="452"/>
      <c r="Y5" s="452"/>
      <c r="Z5" s="452"/>
      <c r="AA5" s="452"/>
      <c r="AB5" s="84" t="s">
        <v>22</v>
      </c>
      <c r="AC5" s="82" t="s">
        <v>24</v>
      </c>
      <c r="AD5" s="82" t="s">
        <v>25</v>
      </c>
      <c r="AE5" s="82" t="s">
        <v>23</v>
      </c>
      <c r="AF5" s="82" t="s">
        <v>24</v>
      </c>
      <c r="AG5" s="82" t="s">
        <v>25</v>
      </c>
      <c r="AH5" s="84" t="s">
        <v>443</v>
      </c>
      <c r="AI5" s="84" t="s">
        <v>444</v>
      </c>
      <c r="AJ5" s="84" t="s">
        <v>445</v>
      </c>
      <c r="AK5" s="84" t="s">
        <v>446</v>
      </c>
      <c r="AL5" s="84" t="s">
        <v>447</v>
      </c>
      <c r="AM5" s="84" t="s">
        <v>448</v>
      </c>
      <c r="AN5" s="84" t="s">
        <v>449</v>
      </c>
      <c r="AO5" s="84" t="s">
        <v>450</v>
      </c>
      <c r="AP5" s="84" t="s">
        <v>451</v>
      </c>
    </row>
    <row r="6" spans="1:42" ht="15.6">
      <c r="B6" s="73"/>
      <c r="C6" s="64"/>
      <c r="D6" s="87"/>
      <c r="E6" s="64"/>
      <c r="F6" s="64"/>
      <c r="G6" s="64"/>
      <c r="H6" s="64"/>
      <c r="I6" s="75"/>
      <c r="J6" s="88"/>
      <c r="K6" s="68"/>
      <c r="L6" s="71"/>
      <c r="M6" s="70"/>
      <c r="N6" s="75"/>
      <c r="O6" s="89"/>
      <c r="P6" s="89"/>
      <c r="Q6" s="89"/>
      <c r="R6" s="89"/>
      <c r="S6" s="89"/>
      <c r="T6" s="89"/>
      <c r="U6" s="89"/>
      <c r="V6" s="89"/>
      <c r="W6" s="89"/>
      <c r="X6" s="74"/>
      <c r="Y6" s="74"/>
      <c r="Z6" s="74"/>
      <c r="AA6" s="74"/>
      <c r="AB6" s="74"/>
      <c r="AC6" s="74"/>
      <c r="AD6" s="74"/>
      <c r="AE6" s="74"/>
      <c r="AF6" s="74"/>
      <c r="AG6" s="74"/>
      <c r="AH6" s="80"/>
      <c r="AI6" s="80"/>
      <c r="AJ6" s="80"/>
      <c r="AK6" s="80"/>
      <c r="AL6" s="80"/>
      <c r="AM6" s="80"/>
      <c r="AN6" s="80"/>
      <c r="AO6" s="80"/>
      <c r="AP6" s="80"/>
    </row>
    <row r="7" spans="1:42" ht="15.6">
      <c r="B7" s="73"/>
      <c r="C7" s="64"/>
      <c r="D7" s="87"/>
      <c r="E7" s="64"/>
      <c r="F7" s="64"/>
      <c r="G7" s="64"/>
      <c r="H7" s="64"/>
      <c r="I7" s="75"/>
      <c r="J7" s="88"/>
      <c r="K7" s="68"/>
      <c r="L7" s="71"/>
      <c r="M7" s="70"/>
      <c r="N7" s="75"/>
      <c r="O7" s="89"/>
      <c r="P7" s="89"/>
      <c r="Q7" s="89"/>
      <c r="R7" s="89"/>
      <c r="S7" s="89"/>
      <c r="T7" s="89"/>
      <c r="U7" s="89"/>
      <c r="V7" s="89"/>
      <c r="W7" s="89"/>
      <c r="X7" s="74"/>
      <c r="Y7" s="74"/>
      <c r="Z7" s="74"/>
      <c r="AA7" s="74"/>
      <c r="AB7" s="74"/>
      <c r="AC7" s="74"/>
      <c r="AD7" s="74"/>
      <c r="AE7" s="74"/>
      <c r="AF7" s="74"/>
      <c r="AG7" s="74"/>
      <c r="AH7" s="80"/>
      <c r="AI7" s="80"/>
      <c r="AJ7" s="80"/>
      <c r="AK7" s="80"/>
      <c r="AL7" s="80"/>
      <c r="AM7" s="80"/>
      <c r="AN7" s="80"/>
      <c r="AO7" s="80"/>
      <c r="AP7" s="80"/>
    </row>
    <row r="8" spans="1:42" ht="15.6">
      <c r="B8" s="73"/>
      <c r="C8" s="72"/>
      <c r="D8" s="87"/>
      <c r="E8" s="64"/>
      <c r="F8" s="64"/>
      <c r="G8" s="64"/>
      <c r="H8" s="64"/>
      <c r="I8" s="75"/>
      <c r="J8" s="88"/>
      <c r="K8" s="68"/>
      <c r="L8" s="71"/>
      <c r="M8" s="70"/>
      <c r="N8" s="69"/>
      <c r="O8" s="89"/>
      <c r="P8" s="89"/>
      <c r="Q8" s="89"/>
      <c r="R8" s="89"/>
      <c r="S8" s="89"/>
      <c r="T8" s="89"/>
      <c r="U8" s="89"/>
      <c r="V8" s="89"/>
      <c r="W8" s="89"/>
      <c r="X8" s="74"/>
      <c r="Y8" s="74"/>
      <c r="Z8" s="74"/>
      <c r="AA8" s="74"/>
      <c r="AB8" s="74"/>
      <c r="AC8" s="74"/>
      <c r="AD8" s="74"/>
      <c r="AE8" s="74"/>
      <c r="AF8" s="74"/>
      <c r="AG8" s="74"/>
      <c r="AH8" s="80"/>
      <c r="AI8" s="80"/>
      <c r="AJ8" s="80"/>
      <c r="AK8" s="80"/>
      <c r="AL8" s="80"/>
      <c r="AM8" s="80"/>
      <c r="AN8" s="80"/>
      <c r="AO8" s="80"/>
      <c r="AP8" s="80"/>
    </row>
    <row r="9" spans="1:42" ht="15.6">
      <c r="B9" s="73"/>
      <c r="C9" s="72"/>
      <c r="D9" s="87"/>
      <c r="E9" s="64"/>
      <c r="F9" s="64"/>
      <c r="G9" s="64"/>
      <c r="H9" s="64"/>
      <c r="I9" s="75"/>
      <c r="J9" s="88"/>
      <c r="K9" s="68"/>
      <c r="L9" s="71"/>
      <c r="M9" s="70"/>
      <c r="N9" s="69"/>
      <c r="O9" s="89"/>
      <c r="P9" s="89"/>
      <c r="Q9" s="89"/>
      <c r="R9" s="89"/>
      <c r="S9" s="89"/>
      <c r="T9" s="89"/>
      <c r="U9" s="89"/>
      <c r="V9" s="89"/>
      <c r="W9" s="89"/>
      <c r="X9" s="74"/>
      <c r="Y9" s="74"/>
      <c r="Z9" s="74"/>
      <c r="AA9" s="74"/>
      <c r="AB9" s="74"/>
      <c r="AC9" s="74"/>
      <c r="AD9" s="74"/>
      <c r="AE9" s="74"/>
      <c r="AF9" s="74"/>
      <c r="AG9" s="74"/>
      <c r="AH9" s="80"/>
      <c r="AI9" s="80"/>
      <c r="AJ9" s="80"/>
      <c r="AK9" s="80"/>
      <c r="AL9" s="80"/>
      <c r="AM9" s="80"/>
      <c r="AN9" s="80"/>
      <c r="AO9" s="80"/>
      <c r="AP9" s="80"/>
    </row>
    <row r="10" spans="1:42" ht="15.6">
      <c r="B10" s="73"/>
      <c r="C10" s="72"/>
      <c r="D10" s="87"/>
      <c r="E10" s="64"/>
      <c r="F10" s="64"/>
      <c r="G10" s="64"/>
      <c r="H10" s="64"/>
      <c r="I10" s="75"/>
      <c r="J10" s="88"/>
      <c r="K10" s="68"/>
      <c r="L10" s="71"/>
      <c r="M10" s="70"/>
      <c r="N10" s="69"/>
      <c r="O10" s="89"/>
      <c r="P10" s="89"/>
      <c r="Q10" s="89"/>
      <c r="R10" s="89"/>
      <c r="S10" s="89"/>
      <c r="T10" s="89"/>
      <c r="U10" s="89"/>
      <c r="V10" s="89"/>
      <c r="W10" s="89"/>
      <c r="X10" s="74"/>
      <c r="Y10" s="74"/>
      <c r="Z10" s="74"/>
      <c r="AA10" s="74"/>
      <c r="AB10" s="74"/>
      <c r="AC10" s="74"/>
      <c r="AD10" s="74"/>
      <c r="AE10" s="74"/>
      <c r="AF10" s="74"/>
      <c r="AG10" s="74"/>
      <c r="AH10" s="80"/>
      <c r="AI10" s="80"/>
      <c r="AJ10" s="80"/>
      <c r="AK10" s="80"/>
      <c r="AL10" s="80"/>
      <c r="AM10" s="80"/>
      <c r="AN10" s="80"/>
      <c r="AO10" s="80"/>
      <c r="AP10" s="80"/>
    </row>
    <row r="11" spans="1:42" ht="15.6">
      <c r="B11" s="73"/>
      <c r="C11" s="72"/>
      <c r="D11" s="87"/>
      <c r="E11" s="64"/>
      <c r="F11" s="64"/>
      <c r="G11" s="64"/>
      <c r="H11" s="64"/>
      <c r="I11" s="75"/>
      <c r="J11" s="88"/>
      <c r="K11" s="68"/>
      <c r="L11" s="71"/>
      <c r="M11" s="70"/>
      <c r="N11" s="69"/>
      <c r="O11" s="89"/>
      <c r="P11" s="89"/>
      <c r="Q11" s="89"/>
      <c r="R11" s="89"/>
      <c r="S11" s="89"/>
      <c r="T11" s="89"/>
      <c r="U11" s="89"/>
      <c r="V11" s="89"/>
      <c r="W11" s="89"/>
      <c r="X11" s="74"/>
      <c r="Y11" s="74"/>
      <c r="Z11" s="74"/>
      <c r="AA11" s="74"/>
      <c r="AB11" s="74"/>
      <c r="AC11" s="74"/>
      <c r="AD11" s="74"/>
      <c r="AE11" s="74"/>
      <c r="AF11" s="74"/>
      <c r="AG11" s="74"/>
      <c r="AH11" s="80"/>
      <c r="AI11" s="80"/>
      <c r="AJ11" s="80"/>
      <c r="AK11" s="80"/>
      <c r="AL11" s="80"/>
      <c r="AM11" s="80"/>
      <c r="AN11" s="80"/>
      <c r="AO11" s="80"/>
      <c r="AP11" s="80"/>
    </row>
    <row r="12" spans="1:42" ht="15.6">
      <c r="B12" s="73"/>
      <c r="C12" s="72"/>
      <c r="D12" s="87"/>
      <c r="E12" s="64"/>
      <c r="F12" s="64"/>
      <c r="G12" s="64"/>
      <c r="H12" s="64"/>
      <c r="I12" s="75"/>
      <c r="J12" s="88"/>
      <c r="K12" s="68"/>
      <c r="L12" s="71"/>
      <c r="M12" s="70"/>
      <c r="N12" s="69"/>
      <c r="O12" s="89"/>
      <c r="P12" s="89"/>
      <c r="Q12" s="89"/>
      <c r="R12" s="89"/>
      <c r="S12" s="89"/>
      <c r="T12" s="89"/>
      <c r="U12" s="89"/>
      <c r="V12" s="89"/>
      <c r="W12" s="89"/>
      <c r="X12" s="74"/>
      <c r="Y12" s="74"/>
      <c r="Z12" s="74"/>
      <c r="AA12" s="74"/>
      <c r="AB12" s="74"/>
      <c r="AC12" s="74"/>
      <c r="AD12" s="74"/>
      <c r="AE12" s="74"/>
      <c r="AF12" s="74"/>
      <c r="AG12" s="74"/>
      <c r="AH12" s="80"/>
      <c r="AI12" s="80"/>
      <c r="AJ12" s="80"/>
      <c r="AK12" s="80"/>
      <c r="AL12" s="80"/>
      <c r="AM12" s="80"/>
      <c r="AN12" s="80"/>
      <c r="AO12" s="80"/>
      <c r="AP12" s="80"/>
    </row>
    <row r="13" spans="1:42" ht="15.6">
      <c r="B13" s="73"/>
      <c r="C13" s="72"/>
      <c r="D13" s="87"/>
      <c r="E13" s="64"/>
      <c r="F13" s="64"/>
      <c r="G13" s="64"/>
      <c r="H13" s="64"/>
      <c r="I13" s="75"/>
      <c r="J13" s="88"/>
      <c r="K13" s="68"/>
      <c r="L13" s="71"/>
      <c r="M13" s="70"/>
      <c r="N13" s="69"/>
      <c r="O13" s="89"/>
      <c r="P13" s="89"/>
      <c r="Q13" s="89"/>
      <c r="R13" s="89"/>
      <c r="S13" s="89"/>
      <c r="T13" s="89"/>
      <c r="U13" s="89"/>
      <c r="V13" s="89"/>
      <c r="W13" s="89"/>
      <c r="X13" s="74"/>
      <c r="Y13" s="74"/>
      <c r="Z13" s="74"/>
      <c r="AA13" s="74"/>
      <c r="AB13" s="74"/>
      <c r="AC13" s="74"/>
      <c r="AD13" s="74"/>
      <c r="AE13" s="74"/>
      <c r="AF13" s="74"/>
      <c r="AG13" s="74"/>
      <c r="AH13" s="80"/>
      <c r="AI13" s="80"/>
      <c r="AJ13" s="80"/>
      <c r="AK13" s="80"/>
      <c r="AL13" s="80"/>
      <c r="AM13" s="80"/>
      <c r="AN13" s="80"/>
      <c r="AO13" s="80"/>
      <c r="AP13" s="80"/>
    </row>
    <row r="14" spans="1:42" ht="15.6">
      <c r="B14" s="73"/>
      <c r="C14" s="72"/>
      <c r="D14" s="87"/>
      <c r="E14" s="64"/>
      <c r="F14" s="64"/>
      <c r="G14" s="64"/>
      <c r="H14" s="64"/>
      <c r="I14" s="75"/>
      <c r="J14" s="88"/>
      <c r="K14" s="68"/>
      <c r="L14" s="71"/>
      <c r="M14" s="70"/>
      <c r="N14" s="69"/>
      <c r="O14" s="89"/>
      <c r="P14" s="89"/>
      <c r="Q14" s="89"/>
      <c r="R14" s="89"/>
      <c r="S14" s="89"/>
      <c r="T14" s="89"/>
      <c r="U14" s="89"/>
      <c r="V14" s="89"/>
      <c r="W14" s="89"/>
      <c r="X14" s="74"/>
      <c r="Y14" s="74"/>
      <c r="Z14" s="74"/>
      <c r="AA14" s="74"/>
      <c r="AB14" s="74"/>
      <c r="AC14" s="74"/>
      <c r="AD14" s="74"/>
      <c r="AE14" s="74"/>
      <c r="AF14" s="74"/>
      <c r="AG14" s="74"/>
      <c r="AH14" s="80"/>
      <c r="AI14" s="80"/>
      <c r="AJ14" s="80"/>
      <c r="AK14" s="80"/>
      <c r="AL14" s="80"/>
      <c r="AM14" s="80"/>
      <c r="AN14" s="80"/>
      <c r="AO14" s="80"/>
      <c r="AP14" s="80"/>
    </row>
    <row r="15" spans="1:42" s="63" customFormat="1" ht="13.5" thickBot="1">
      <c r="B15" s="65"/>
      <c r="C15" s="64"/>
      <c r="D15" s="87"/>
      <c r="E15" s="64"/>
      <c r="F15" s="64"/>
      <c r="G15" s="64"/>
      <c r="H15" s="64"/>
      <c r="I15" s="75"/>
      <c r="J15" s="88"/>
      <c r="K15" s="68"/>
      <c r="L15" s="67"/>
      <c r="M15" s="66"/>
      <c r="N15" s="66"/>
      <c r="O15" s="89"/>
      <c r="P15" s="89"/>
      <c r="Q15" s="89"/>
      <c r="R15" s="89"/>
      <c r="S15" s="89"/>
      <c r="T15" s="89"/>
      <c r="U15" s="89"/>
      <c r="V15" s="89"/>
      <c r="W15" s="89"/>
      <c r="X15" s="74"/>
      <c r="Y15" s="74"/>
      <c r="Z15" s="74"/>
      <c r="AA15" s="74"/>
      <c r="AB15" s="74"/>
      <c r="AC15" s="74"/>
      <c r="AD15" s="74"/>
      <c r="AE15" s="74"/>
      <c r="AF15" s="74"/>
      <c r="AG15" s="74"/>
      <c r="AH15" s="81"/>
      <c r="AI15" s="81"/>
      <c r="AJ15" s="81"/>
      <c r="AK15" s="81"/>
      <c r="AL15" s="81"/>
      <c r="AM15" s="81"/>
      <c r="AN15" s="81"/>
      <c r="AO15" s="81"/>
      <c r="AP15" s="81"/>
    </row>
    <row r="16" spans="1:42" ht="27" customHeight="1" thickBot="1">
      <c r="A16" s="112"/>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4"/>
      <c r="AP16" s="114"/>
    </row>
    <row r="17" ht="15.75" customHeight="1"/>
  </sheetData>
  <sheetProtection formatCells="0" formatColumns="0" formatRows="0" insertColumns="0" insertRows="0" deleteColumns="0" deleteRows="0"/>
  <mergeCells count="18">
    <mergeCell ref="H3:AA3"/>
    <mergeCell ref="C3:G3"/>
    <mergeCell ref="B2:B3"/>
    <mergeCell ref="C2:AP2"/>
    <mergeCell ref="AH4:AP4"/>
    <mergeCell ref="AB3:AP3"/>
    <mergeCell ref="B4:B5"/>
    <mergeCell ref="C4:C5"/>
    <mergeCell ref="O4:W4"/>
    <mergeCell ref="H4:H5"/>
    <mergeCell ref="I4:I5"/>
    <mergeCell ref="J4:K4"/>
    <mergeCell ref="L4:N4"/>
    <mergeCell ref="D4:G4"/>
    <mergeCell ref="X4:X5"/>
    <mergeCell ref="Y4:Y5"/>
    <mergeCell ref="Z4:Z5"/>
    <mergeCell ref="AA4:AA5"/>
  </mergeCells>
  <phoneticPr fontId="5" type="noConversion"/>
  <dataValidations count="29">
    <dataValidation allowBlank="1" showInputMessage="1" showErrorMessage="1" prompt="Escriba las entidades y sistemas de información encargados de la producción o suministro de la información que se utiliza para la construcción del indicador._x000a_" sqref="Y4:Y5" xr:uid="{164445F0-E7CD-4FC0-88DF-DCB53FF1C677}"/>
    <dataValidation allowBlank="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O5:W5" xr:uid="{678B9277-4DCE-4BF3-8ABD-79B56C616225}"/>
    <dataValidation allowBlank="1" showErrorMessage="1" prompt="La sección de Plan de Acción debe diligenciarse en el momento de la elaboración del documento CONPES." sqref="C3" xr:uid="{801B6AE8-7986-484C-A849-D7281126ED1C}"/>
    <dataValidation allowBlank="1" showInputMessage="1" showErrorMessage="1" prompt="Escriba el parámetro de referencia para determinar las magnitudes de medición del indicador." sqref="I4:I5" xr:uid="{BD9F69D7-EC29-4C69-8930-0B1B757EAA34}"/>
    <dataValidation allowBlank="1" showErrorMessage="1" sqref="AF4 J4:K4" xr:uid="{D124C5A1-2428-41D2-A1CF-D6445F409BDF}"/>
    <dataValidation allowBlank="1" showInputMessage="1" showErrorMessage="1" prompt=" Elija la temática del indicador de resultado." sqref="D5" xr:uid="{44AA82EF-AF07-4895-AA06-AB6493E494D2}"/>
    <dataValidation allowBlank="1" showInputMessage="1" showErrorMessage="1" prompt="La sección de Plan de Acción debe diligenciarse en el momento de la elaboración del documento CONPES." sqref="H3 AB3" xr:uid="{3D68A498-BDEB-4496-A7C7-960D8598F223}"/>
    <dataValidation allowBlank="1" showInputMessage="1" showErrorMessage="1" prompt="Escriba el valor y el año de la línea base de los indicadores que tienen disponibles dicha información. Recuerde que la línea base debe estar expresada en la misma unidad de la meta." sqref="L4" xr:uid="{243DAE8B-80A5-486A-9F5A-702707897AB8}"/>
    <dataValidation allowBlank="1" showInputMessage="1" showErrorMessage="1" prompt="Escriba la fórmula de cálculo del indicador, teniendo en cuenta las indicaciones de la DSEPP consignadas en su Guía Metodológica. " sqref="H15:I15" xr:uid="{893FE4D7-F155-4E9F-BF55-B87FA8D75584}"/>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C8:C15" xr:uid="{16874DB6-E30D-4079-ABFE-33D1344A2501}"/>
    <dataValidation allowBlank="1" showErrorMessage="1" prompt="Escriba el nombre completo de la persona responsable de reportar la ejecución de la acción." sqref="AF5 AC5" xr:uid="{9D9F54F5-B569-4FC4-A674-5CC0DE7D7C9C}"/>
    <dataValidation allowBlank="1" showErrorMessage="1" prompt="En caso de cambios en los responsables de la ejecución, por favor actualizar la información con la del nuevo responsable." sqref="AC4:AD4" xr:uid="{8E32C288-A082-405B-A42F-E66548F996F5}"/>
    <dataValidation allowBlank="1" showErrorMessage="1" prompt="Escriba la entidad responsable de la ejecución de la acción. Utilice nombres completos y no siglas." sqref="AB5" xr:uid="{2E41F1D9-6D37-45A2-A9C4-71A916028B64}"/>
    <dataValidation allowBlank="1" showErrorMessage="1" prompt="Escriba el nombre de la Dirección, Subdirección, Grupo o Unidad encargada de la ejecución de la acción._x000a__x000a_Utilice nombres completos y no siglas." sqref="AE5" xr:uid="{426C1B4C-F027-4BD6-A712-E5E0C42EEC8B}"/>
    <dataValidation allowBlank="1" showErrorMessage="1" prompt="Escriba el correo electrónico de la persona responsable de reportar la ejecución de la acción." sqref="AG5 AD5" xr:uid="{BA08EDC8-F080-4DC5-AC10-EED5490AB95D}"/>
    <dataValidation allowBlank="1" showInputMessage="1" showErrorMessage="1" prompt="Escriba la fecha inicial en que se mediría el indicador._x000a__x000a_Formato DD/MM/AAAA." sqref="J5" xr:uid="{CE4535B3-610A-4D87-9DD6-90F94B885574}"/>
    <dataValidation allowBlank="1" showInputMessage="1" showErrorMessage="1" prompt="Escriba la fecha final en que se mediría el indicador._x000a__x000a_Formato DD/MM/AAAA." sqref="K5" xr:uid="{C9F0E88B-5227-4411-AA0E-F426DB0FD5BA}"/>
    <dataValidation allowBlank="1" showInputMessage="1" showErrorMessage="1" prompt="Escriba el nombre del indicador, el cual debe ser corto y dar cuenta de lo que está midiendo._x000a_" sqref="B4:B5" xr:uid="{17108A61-82B1-42AD-9E37-78019D88950B}"/>
    <dataValidation allowBlank="1" showInputMessage="1" showErrorMessage="1" prompt="Señale los principales aspectos por los cuales se definió el indicador. Debe responder a las preguntas: ¿qué va a medir? y ¿por qué es importante medirlo?" sqref="C4:C5" xr:uid="{263C3963-AF48-4F70-9D8F-BA554C3B0BF1}"/>
    <dataValidation allowBlank="1" showInputMessage="1" showErrorMessage="1" prompt="Indique con cuál o cuáles guarda relación." sqref="E5:F5" xr:uid="{A3AC6291-60D9-47AE-BD19-2A427979E4B6}"/>
    <dataValidation allowBlank="1" showInputMessage="1" showErrorMessage="1" prompt="Indique con cuáles acciones dentro del PAS depende este indicador." sqref="G5" xr:uid="{0873978D-54E3-4A9D-9506-C8F22F09E547}"/>
    <dataValidation allowBlank="1" showInputMessage="1" showErrorMessage="1" prompt="Escriba la expresión matemática con la cual se calcula el indicador." sqref="H4:H5" xr:uid="{84CF0D95-A3EA-4CC7-A241-CC2594FD9BD4}"/>
    <dataValidation allowBlank="1" showInputMessage="1" showErrorMessage="1" prompt="Cantidad programada o valor objetivo que espera alcanzar el indicador en un periodo específico (año). Indique la meta del indicador." sqref="O4:W4" xr:uid="{D705D868-D9FF-44B0-9A27-C7751435CA5C}"/>
    <dataValidation allowBlank="1" showInputMessage="1" showErrorMessage="1" prompt="Describa el proceso técnico para poder reportar el indicador; es decir, el proceso que se sigue para obtener los datos y realizar los cálculos necesarios." sqref="X4:X5" xr:uid="{934A4903-57C2-4813-A20D-49E2306CFA77}"/>
    <dataValidation allowBlank="1" showInputMessage="1" showErrorMessage="1" prompt="Escriba los días que tarda la información para estar disponible después de cumplido el periodo de medición." sqref="Z4:Z5" xr:uid="{57F1059D-A9BB-47C6-B8F9-B6A021A7EBCC}"/>
    <dataValidation allowBlank="1" showInputMessage="1" showErrorMessage="1" prompt="Indique la fecha desde la cuál es posible tener acceso a la serie de datos del indicador. " sqref="AA4:AA5" xr:uid="{1B8DFD24-DD25-4AAE-9A61-52706B705EC6}"/>
    <dataValidation allowBlank="1" showInputMessage="1" showErrorMessage="1" prompt="- Se debe escribir el nombre de la persona responsable de reportar la información de avance de este indicador en los términos presentados en la ficha técnica. _x000a_- Para el campo de entidad y dependencia escriba nombres completos y evite el uso de siglas. " sqref="AB4" xr:uid="{AD1AC9DC-81DA-4A70-9D7D-BB28C69203D4}"/>
    <dataValidation allowBlank="1" showInputMessage="1" showErrorMessage="1" prompt="- Se debe escribir el nombre de la persona responsable de revisar la información de avance de este indicador en los términos presentados en la ficha técnica. _x000a_- Para el campo de entidad y dependencia escriba nombres completos y evite el uso de siglas. _x000a_" sqref="AE4" xr:uid="{797FE1AB-728D-4080-A192-5F1388421E13}"/>
    <dataValidation allowBlank="1" showInputMessage="1" showErrorMessage="1" prompt="Esta información se diligencia durante la etapa de seguimiento, no en la de elaboración." sqref="AH4:AP4" xr:uid="{6CB71C85-2E95-4ACF-B9B5-3FAC80173805}"/>
  </dataValidations>
  <printOptions horizontalCentered="1" verticalCentered="1"/>
  <pageMargins left="0.31496062992125984" right="0.31496062992125984" top="0.35433070866141736" bottom="0.35433070866141736" header="0.31496062992125984" footer="0.31496062992125984"/>
  <pageSetup scale="47" orientation="landscape" r:id="rId1"/>
  <headerFooter>
    <oddFooter xml:space="preserve">&amp;LF-CA-02 (VERSIÓN 11)&amp;C&amp;P&amp;RSubdirección General de Prospectiva y Desarrollo Nacional - Grupo CONPES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711FED-0645-47E0-8141-80D5DAC91667}">
          <x14:formula1>
            <xm:f>Desplegables!$G$33:$G$50</xm:f>
          </x14:formula1>
          <xm:sqref>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2"/>
  <sheetViews>
    <sheetView showGridLines="0" topLeftCell="B9" zoomScale="166" zoomScaleNormal="25" zoomScaleSheetLayoutView="32" workbookViewId="0">
      <selection activeCell="B10" sqref="B10"/>
    </sheetView>
  </sheetViews>
  <sheetFormatPr defaultColWidth="11.42578125" defaultRowHeight="12.6"/>
  <cols>
    <col min="1" max="1" width="29.5703125" customWidth="1"/>
    <col min="2" max="2" width="150.42578125" customWidth="1"/>
  </cols>
  <sheetData>
    <row r="1" spans="1:2" ht="27.75" customHeight="1">
      <c r="A1" s="470" t="s">
        <v>452</v>
      </c>
      <c r="B1" s="470"/>
    </row>
    <row r="2" spans="1:2" ht="30.75" customHeight="1">
      <c r="A2" s="116" t="s">
        <v>453</v>
      </c>
      <c r="B2" s="116" t="s">
        <v>424</v>
      </c>
    </row>
    <row r="3" spans="1:2" ht="150.94999999999999">
      <c r="A3" s="45" t="s">
        <v>454</v>
      </c>
      <c r="B3" s="41" t="s">
        <v>455</v>
      </c>
    </row>
    <row r="4" spans="1:2" ht="138.94999999999999">
      <c r="A4" s="468" t="s">
        <v>456</v>
      </c>
      <c r="B4" s="41" t="s">
        <v>457</v>
      </c>
    </row>
    <row r="5" spans="1:2" ht="101.45">
      <c r="A5" s="468"/>
      <c r="B5" s="41" t="s">
        <v>458</v>
      </c>
    </row>
    <row r="6" spans="1:2" ht="48" customHeight="1">
      <c r="A6" s="468"/>
      <c r="B6" s="41" t="s">
        <v>459</v>
      </c>
    </row>
    <row r="7" spans="1:2" ht="82.5" customHeight="1">
      <c r="A7" s="468"/>
      <c r="B7" s="41" t="s">
        <v>460</v>
      </c>
    </row>
    <row r="8" spans="1:2" ht="33.75" customHeight="1">
      <c r="A8" s="468"/>
      <c r="B8" s="58" t="s">
        <v>461</v>
      </c>
    </row>
    <row r="9" spans="1:2" ht="225.6" customHeight="1">
      <c r="A9" s="469"/>
      <c r="B9" s="132" t="s">
        <v>462</v>
      </c>
    </row>
    <row r="10" spans="1:2" ht="200.1">
      <c r="A10" s="469"/>
      <c r="B10" s="59" t="s">
        <v>463</v>
      </c>
    </row>
    <row r="11" spans="1:2" ht="47.25" customHeight="1">
      <c r="A11" s="468"/>
      <c r="B11" s="59" t="s">
        <v>464</v>
      </c>
    </row>
    <row r="12" spans="1:2" ht="45" customHeight="1">
      <c r="A12" s="468"/>
      <c r="B12" s="41" t="s">
        <v>465</v>
      </c>
    </row>
    <row r="13" spans="1:2" ht="41.25" customHeight="1">
      <c r="A13" s="468"/>
      <c r="B13" s="41" t="s">
        <v>466</v>
      </c>
    </row>
    <row r="14" spans="1:2" ht="270.75" customHeight="1">
      <c r="A14" s="468" t="s">
        <v>467</v>
      </c>
      <c r="B14" s="42" t="s">
        <v>468</v>
      </c>
    </row>
    <row r="15" spans="1:2" ht="241.5">
      <c r="A15" s="468"/>
      <c r="B15" s="42" t="s">
        <v>469</v>
      </c>
    </row>
    <row r="16" spans="1:2" ht="355.5" customHeight="1">
      <c r="A16" s="468"/>
      <c r="B16" s="42" t="s">
        <v>470</v>
      </c>
    </row>
    <row r="17" spans="1:2" ht="180" customHeight="1">
      <c r="A17" s="45" t="s">
        <v>471</v>
      </c>
      <c r="B17" s="56" t="s">
        <v>472</v>
      </c>
    </row>
    <row r="19" spans="1:2" ht="15.6">
      <c r="A19" s="470" t="s">
        <v>473</v>
      </c>
      <c r="B19" s="470"/>
    </row>
    <row r="20" spans="1:2" ht="13.5" thickBot="1">
      <c r="A20" s="116" t="s">
        <v>453</v>
      </c>
      <c r="B20" s="116" t="s">
        <v>424</v>
      </c>
    </row>
    <row r="21" spans="1:2" ht="45.95" customHeight="1" thickTop="1">
      <c r="A21" s="477" t="s">
        <v>474</v>
      </c>
      <c r="B21" s="38" t="s">
        <v>475</v>
      </c>
    </row>
    <row r="22" spans="1:2" ht="59.25" customHeight="1">
      <c r="A22" s="478"/>
      <c r="B22" s="39" t="s">
        <v>476</v>
      </c>
    </row>
    <row r="23" spans="1:2" ht="63">
      <c r="A23" s="479"/>
      <c r="B23" s="39" t="s">
        <v>477</v>
      </c>
    </row>
    <row r="24" spans="1:2" ht="26.25" customHeight="1">
      <c r="A24" s="479" t="s">
        <v>478</v>
      </c>
      <c r="B24" s="39" t="s">
        <v>479</v>
      </c>
    </row>
    <row r="25" spans="1:2" ht="20.25" customHeight="1">
      <c r="A25" s="479"/>
      <c r="B25" s="39" t="s">
        <v>480</v>
      </c>
    </row>
    <row r="26" spans="1:2" ht="25.5" customHeight="1">
      <c r="A26" s="479"/>
      <c r="B26" s="39" t="s">
        <v>481</v>
      </c>
    </row>
    <row r="27" spans="1:2" ht="59.25" customHeight="1">
      <c r="A27" s="479"/>
      <c r="B27" s="39" t="s">
        <v>482</v>
      </c>
    </row>
    <row r="28" spans="1:2" ht="68.25" customHeight="1">
      <c r="A28" s="479"/>
      <c r="B28" s="39" t="s">
        <v>483</v>
      </c>
    </row>
    <row r="29" spans="1:2" ht="59.25" customHeight="1">
      <c r="A29" s="479"/>
      <c r="B29" s="39" t="s">
        <v>484</v>
      </c>
    </row>
    <row r="30" spans="1:2" ht="43.5" customHeight="1">
      <c r="A30" s="479"/>
      <c r="B30" s="39" t="s">
        <v>485</v>
      </c>
    </row>
    <row r="31" spans="1:2" ht="30" customHeight="1">
      <c r="A31" s="479"/>
      <c r="B31" s="39" t="s">
        <v>486</v>
      </c>
    </row>
    <row r="32" spans="1:2" ht="32.25" customHeight="1">
      <c r="A32" s="479"/>
      <c r="B32" s="39" t="s">
        <v>487</v>
      </c>
    </row>
    <row r="33" spans="1:11" ht="51">
      <c r="A33" s="479" t="s">
        <v>488</v>
      </c>
      <c r="B33" s="39" t="s">
        <v>489</v>
      </c>
    </row>
    <row r="34" spans="1:11" ht="51">
      <c r="A34" s="479"/>
      <c r="B34" s="39" t="s">
        <v>490</v>
      </c>
    </row>
    <row r="35" spans="1:11" ht="114.6" customHeight="1">
      <c r="A35" s="479"/>
      <c r="B35" s="40" t="s">
        <v>491</v>
      </c>
    </row>
    <row r="39" spans="1:11" ht="12.95" thickBot="1"/>
    <row r="40" spans="1:11" ht="27.75" customHeight="1" thickTop="1" thickBot="1">
      <c r="A40" s="475" t="s">
        <v>492</v>
      </c>
      <c r="B40" s="476"/>
    </row>
    <row r="41" spans="1:11" ht="30.75" customHeight="1" thickTop="1">
      <c r="A41" s="471" t="s">
        <v>493</v>
      </c>
      <c r="B41" s="472"/>
    </row>
    <row r="42" spans="1:11" ht="27.75" customHeight="1">
      <c r="A42" s="471" t="s">
        <v>494</v>
      </c>
      <c r="B42" s="472"/>
    </row>
    <row r="43" spans="1:11" ht="27.75" customHeight="1">
      <c r="A43" s="471" t="s">
        <v>495</v>
      </c>
      <c r="B43" s="472"/>
    </row>
    <row r="44" spans="1:11" ht="27.75" customHeight="1" thickBot="1">
      <c r="A44" s="473" t="s">
        <v>496</v>
      </c>
      <c r="B44" s="474"/>
    </row>
    <row r="45" spans="1:11" ht="12.95" thickTop="1"/>
    <row r="47" spans="1:11" ht="18">
      <c r="A47" s="460"/>
      <c r="B47" s="461"/>
      <c r="C47" s="461"/>
      <c r="D47" s="461"/>
      <c r="E47" s="461"/>
      <c r="F47" s="461"/>
      <c r="G47" s="461"/>
      <c r="H47" s="461"/>
      <c r="I47" s="461"/>
      <c r="J47" s="461"/>
      <c r="K47" s="461"/>
    </row>
    <row r="48" spans="1:11" ht="18">
      <c r="A48" s="460"/>
      <c r="B48" s="48"/>
      <c r="C48" s="48"/>
      <c r="D48" s="48"/>
      <c r="E48" s="48"/>
      <c r="F48" s="48"/>
      <c r="G48" s="48"/>
      <c r="H48" s="48"/>
      <c r="I48" s="48"/>
      <c r="J48" s="48"/>
      <c r="K48" s="48"/>
    </row>
    <row r="49" spans="1:11" ht="18.600000000000001">
      <c r="A49" s="460"/>
      <c r="B49" s="48"/>
      <c r="C49" s="33"/>
      <c r="D49" s="33"/>
      <c r="E49" s="33"/>
      <c r="F49" s="33"/>
      <c r="G49" s="32"/>
      <c r="H49" s="32"/>
      <c r="I49" s="32"/>
      <c r="J49" s="33"/>
      <c r="K49" s="48"/>
    </row>
    <row r="50" spans="1:11" ht="18">
      <c r="A50" s="460"/>
      <c r="B50" s="34"/>
      <c r="C50" s="44"/>
      <c r="D50" s="33"/>
      <c r="E50" s="44"/>
      <c r="F50" s="33"/>
      <c r="G50" s="44"/>
      <c r="H50" s="33"/>
      <c r="I50" s="44"/>
      <c r="J50" s="33"/>
      <c r="K50" s="49"/>
    </row>
    <row r="51" spans="1:11" ht="18.600000000000001">
      <c r="A51" s="460"/>
      <c r="B51" s="31"/>
      <c r="C51" s="49"/>
      <c r="D51" s="49"/>
      <c r="E51" s="31"/>
      <c r="F51" s="49"/>
      <c r="G51" s="34"/>
      <c r="H51" s="30"/>
      <c r="I51" s="30"/>
      <c r="J51" s="49"/>
      <c r="K51" s="49"/>
    </row>
    <row r="52" spans="1:11" ht="18.600000000000001">
      <c r="A52" s="460"/>
      <c r="B52" s="31"/>
      <c r="C52" s="49"/>
      <c r="D52" s="49"/>
      <c r="E52" s="31"/>
      <c r="F52" s="49"/>
      <c r="G52" s="34"/>
      <c r="H52" s="30"/>
      <c r="I52" s="30"/>
      <c r="J52" s="49"/>
      <c r="K52" s="49"/>
    </row>
    <row r="53" spans="1:11" ht="18">
      <c r="A53" s="460"/>
      <c r="B53" s="49"/>
      <c r="C53" s="49"/>
      <c r="D53" s="49"/>
      <c r="E53" s="49"/>
      <c r="F53" s="49"/>
      <c r="G53" s="49"/>
      <c r="H53" s="49"/>
      <c r="I53" s="49"/>
      <c r="J53" s="49"/>
      <c r="K53" s="49"/>
    </row>
    <row r="54" spans="1:11" ht="18">
      <c r="A54" s="462"/>
      <c r="B54" s="463"/>
      <c r="C54" s="463"/>
      <c r="D54" s="461"/>
      <c r="E54" s="461"/>
      <c r="F54" s="461"/>
      <c r="G54" s="461"/>
      <c r="H54" s="461"/>
      <c r="I54" s="461"/>
      <c r="J54" s="461"/>
      <c r="K54" s="461"/>
    </row>
    <row r="55" spans="1:11" ht="18">
      <c r="A55" s="462"/>
      <c r="B55" s="463"/>
      <c r="C55" s="463"/>
      <c r="D55" s="464"/>
      <c r="E55" s="464"/>
      <c r="F55" s="464"/>
      <c r="G55" s="464"/>
      <c r="H55" s="464"/>
      <c r="I55" s="464"/>
      <c r="J55" s="464"/>
      <c r="K55" s="464"/>
    </row>
    <row r="56" spans="1:11" ht="18">
      <c r="A56" s="462"/>
      <c r="B56" s="43"/>
      <c r="C56" s="43"/>
      <c r="D56" s="464"/>
      <c r="E56" s="464"/>
      <c r="F56" s="464"/>
      <c r="G56" s="464"/>
      <c r="H56" s="464"/>
      <c r="I56" s="464"/>
      <c r="J56" s="464"/>
      <c r="K56" s="464"/>
    </row>
    <row r="57" spans="1:11" ht="18">
      <c r="A57" s="462"/>
      <c r="B57" s="465"/>
      <c r="C57" s="465"/>
      <c r="D57" s="464"/>
      <c r="E57" s="464"/>
      <c r="F57" s="464"/>
      <c r="G57" s="464"/>
      <c r="H57" s="464"/>
      <c r="I57" s="464"/>
      <c r="J57" s="464"/>
      <c r="K57" s="464"/>
    </row>
    <row r="58" spans="1:11" ht="18">
      <c r="A58" s="462"/>
      <c r="B58" s="463"/>
      <c r="C58" s="463"/>
      <c r="D58" s="466"/>
      <c r="E58" s="466"/>
      <c r="F58" s="466"/>
      <c r="G58" s="466"/>
      <c r="H58" s="466"/>
      <c r="I58" s="466"/>
      <c r="J58" s="466"/>
      <c r="K58" s="466"/>
    </row>
    <row r="59" spans="1:11" ht="18">
      <c r="A59" s="462"/>
      <c r="B59" s="463"/>
      <c r="C59" s="463"/>
      <c r="D59" s="464"/>
      <c r="E59" s="464"/>
      <c r="F59" s="464"/>
      <c r="G59" s="464"/>
      <c r="H59" s="464"/>
      <c r="I59" s="464"/>
      <c r="J59" s="464"/>
      <c r="K59" s="464"/>
    </row>
    <row r="60" spans="1:11" ht="18">
      <c r="A60" s="460"/>
      <c r="B60" s="459"/>
      <c r="C60" s="459"/>
      <c r="D60" s="459"/>
      <c r="E60" s="459"/>
      <c r="F60" s="459"/>
      <c r="G60" s="459"/>
      <c r="H60" s="459"/>
      <c r="I60" s="459"/>
      <c r="J60" s="459"/>
      <c r="K60" s="459"/>
    </row>
    <row r="61" spans="1:11" ht="18">
      <c r="A61" s="460"/>
      <c r="B61" s="47"/>
      <c r="C61" s="47"/>
      <c r="D61" s="47"/>
      <c r="E61" s="47"/>
      <c r="F61" s="47"/>
      <c r="G61" s="47"/>
      <c r="H61" s="47"/>
      <c r="I61" s="47"/>
      <c r="J61" s="47"/>
      <c r="K61" s="47"/>
    </row>
    <row r="62" spans="1:11" ht="18">
      <c r="A62" s="460"/>
      <c r="B62" s="28"/>
      <c r="C62" s="36"/>
      <c r="D62" s="47"/>
      <c r="E62" s="29"/>
      <c r="F62" s="35"/>
      <c r="G62" s="47"/>
      <c r="H62" s="29"/>
      <c r="I62" s="47"/>
      <c r="J62" s="47"/>
      <c r="K62" s="47"/>
    </row>
    <row r="63" spans="1:11" ht="18">
      <c r="A63" s="460"/>
      <c r="B63" s="467"/>
      <c r="C63" s="467"/>
      <c r="D63" s="467"/>
      <c r="E63" s="467"/>
      <c r="F63" s="467"/>
      <c r="G63" s="467"/>
      <c r="H63" s="467"/>
      <c r="I63" s="467"/>
      <c r="J63" s="467"/>
      <c r="K63" s="467"/>
    </row>
    <row r="64" spans="1:11" ht="18">
      <c r="A64" s="460"/>
      <c r="B64" s="461"/>
      <c r="C64" s="461"/>
      <c r="D64" s="461"/>
      <c r="E64" s="461"/>
      <c r="F64" s="461"/>
      <c r="G64" s="461"/>
      <c r="H64" s="461"/>
      <c r="I64" s="461"/>
      <c r="J64" s="461"/>
      <c r="K64" s="461"/>
    </row>
    <row r="65" spans="1:11" ht="18">
      <c r="A65" s="460"/>
      <c r="B65" s="43"/>
      <c r="C65" s="43"/>
      <c r="D65" s="43"/>
      <c r="E65" s="43"/>
      <c r="F65" s="43"/>
      <c r="G65" s="43"/>
      <c r="H65" s="43"/>
      <c r="I65" s="43"/>
      <c r="J65" s="43"/>
      <c r="K65" s="43"/>
    </row>
    <row r="66" spans="1:11" ht="18.600000000000001">
      <c r="A66" s="460"/>
      <c r="B66" s="31"/>
      <c r="C66" s="33"/>
      <c r="D66" s="33"/>
      <c r="E66" s="33"/>
      <c r="F66" s="33"/>
      <c r="G66" s="32"/>
      <c r="H66" s="32"/>
      <c r="I66" s="32"/>
      <c r="J66" s="33"/>
      <c r="K66" s="49"/>
    </row>
    <row r="67" spans="1:11" ht="18.600000000000001">
      <c r="A67" s="460"/>
      <c r="B67" s="31"/>
      <c r="C67" s="49"/>
      <c r="D67" s="49"/>
      <c r="E67" s="31"/>
      <c r="F67" s="49"/>
      <c r="G67" s="37"/>
      <c r="H67" s="37"/>
      <c r="I67" s="34"/>
      <c r="J67" s="49"/>
      <c r="K67" s="49"/>
    </row>
    <row r="68" spans="1:11" ht="18.600000000000001">
      <c r="A68" s="460"/>
      <c r="B68" s="31"/>
      <c r="C68" s="44"/>
      <c r="D68" s="49"/>
      <c r="E68" s="49"/>
      <c r="F68" s="31"/>
      <c r="G68" s="49"/>
      <c r="H68" s="30"/>
      <c r="I68" s="30"/>
      <c r="J68" s="49"/>
      <c r="K68" s="49"/>
    </row>
    <row r="69" spans="1:11" ht="18">
      <c r="A69" s="46"/>
      <c r="B69" s="459"/>
      <c r="C69" s="459"/>
      <c r="D69" s="459"/>
      <c r="E69" s="459"/>
      <c r="F69" s="459"/>
      <c r="G69" s="459"/>
      <c r="H69" s="459"/>
      <c r="I69" s="459"/>
      <c r="J69" s="459"/>
      <c r="K69" s="459"/>
    </row>
    <row r="70" spans="1:11" ht="18">
      <c r="A70" s="46"/>
      <c r="B70" s="459"/>
      <c r="C70" s="459"/>
      <c r="D70" s="459"/>
      <c r="E70" s="459"/>
      <c r="F70" s="459"/>
      <c r="G70" s="459"/>
      <c r="H70" s="459"/>
      <c r="I70" s="459"/>
      <c r="J70" s="459"/>
      <c r="K70" s="459"/>
    </row>
    <row r="71" spans="1:11" ht="18">
      <c r="A71" s="46"/>
      <c r="B71" s="459"/>
      <c r="C71" s="459"/>
      <c r="D71" s="459"/>
      <c r="E71" s="459"/>
      <c r="F71" s="459"/>
      <c r="G71" s="459"/>
      <c r="H71" s="459"/>
      <c r="I71" s="459"/>
      <c r="J71" s="459"/>
      <c r="K71" s="459"/>
    </row>
    <row r="72" spans="1:11" ht="18">
      <c r="A72" s="46"/>
      <c r="B72" s="459"/>
      <c r="C72" s="459"/>
      <c r="D72" s="459"/>
      <c r="E72" s="459"/>
      <c r="F72" s="459"/>
      <c r="G72" s="459"/>
      <c r="H72" s="459"/>
      <c r="I72" s="459"/>
      <c r="J72" s="459"/>
      <c r="K72" s="459"/>
    </row>
  </sheetData>
  <mergeCells count="35">
    <mergeCell ref="B59:C59"/>
    <mergeCell ref="D59:K59"/>
    <mergeCell ref="A4:A13"/>
    <mergeCell ref="A1:B1"/>
    <mergeCell ref="A41:B41"/>
    <mergeCell ref="A44:B44"/>
    <mergeCell ref="A40:B40"/>
    <mergeCell ref="A42:B42"/>
    <mergeCell ref="A43:B43"/>
    <mergeCell ref="A14:A16"/>
    <mergeCell ref="A19:B19"/>
    <mergeCell ref="A21:A23"/>
    <mergeCell ref="A24:A32"/>
    <mergeCell ref="A33:A35"/>
    <mergeCell ref="A60:A63"/>
    <mergeCell ref="B60:K60"/>
    <mergeCell ref="B63:K63"/>
    <mergeCell ref="A64:A68"/>
    <mergeCell ref="B64:K64"/>
    <mergeCell ref="B69:K69"/>
    <mergeCell ref="B70:K70"/>
    <mergeCell ref="B71:K71"/>
    <mergeCell ref="B72:K72"/>
    <mergeCell ref="A47:A53"/>
    <mergeCell ref="B47:K47"/>
    <mergeCell ref="A54:A59"/>
    <mergeCell ref="B54:C54"/>
    <mergeCell ref="D54:K54"/>
    <mergeCell ref="B55:C55"/>
    <mergeCell ref="D55:K55"/>
    <mergeCell ref="D56:K56"/>
    <mergeCell ref="B57:C57"/>
    <mergeCell ref="D57:K57"/>
    <mergeCell ref="B58:C58"/>
    <mergeCell ref="D58:K58"/>
  </mergeCells>
  <printOptions horizontalCentered="1" verticalCentered="1"/>
  <pageMargins left="0.23622047244094491" right="0.23622047244094491" top="0.74803149606299213" bottom="0.74803149606299213" header="0.31496062992125984" footer="0.31496062992125984"/>
  <pageSetup scale="58" fitToHeight="0" orientation="portrait" r:id="rId1"/>
  <headerFooter>
    <oddFooter xml:space="preserve">&amp;LF-CA-02 (VERSIÓN 11)&amp;C&amp;P&amp;RSubdirección General de Prospectiva y Desarrollo Nacional - Grupo CONPES </oddFooter>
  </headerFooter>
  <colBreaks count="1" manualBreakCount="1">
    <brk id="2" max="7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6385-F9D0-4BA9-81B0-8A8EC2A47243}">
  <sheetPr>
    <pageSetUpPr fitToPage="1"/>
  </sheetPr>
  <dimension ref="A1:K47"/>
  <sheetViews>
    <sheetView showGridLines="0" topLeftCell="I15" zoomScale="70" zoomScaleNormal="70" zoomScaleSheetLayoutView="32" workbookViewId="0">
      <selection activeCell="I15" sqref="H15:I15"/>
    </sheetView>
  </sheetViews>
  <sheetFormatPr defaultColWidth="11.42578125" defaultRowHeight="12.6"/>
  <cols>
    <col min="1" max="1" width="42.85546875" style="104" customWidth="1"/>
    <col min="2" max="2" width="144.85546875" style="90" customWidth="1"/>
    <col min="3" max="3" width="5.140625" style="90" customWidth="1"/>
    <col min="4" max="4" width="6" style="90" customWidth="1"/>
    <col min="5" max="5" width="33" style="90" customWidth="1"/>
    <col min="6" max="16384" width="11.42578125" style="90"/>
  </cols>
  <sheetData>
    <row r="1" spans="1:5" ht="27.75" customHeight="1" thickBot="1">
      <c r="A1" s="487" t="s">
        <v>497</v>
      </c>
      <c r="B1" s="488"/>
      <c r="C1" s="488"/>
      <c r="D1" s="488"/>
      <c r="E1" s="489"/>
    </row>
    <row r="2" spans="1:5" ht="84" customHeight="1" thickBot="1">
      <c r="A2" s="91" t="s">
        <v>498</v>
      </c>
      <c r="B2" s="490" t="s">
        <v>499</v>
      </c>
      <c r="C2" s="491"/>
      <c r="D2" s="491"/>
      <c r="E2" s="492"/>
    </row>
    <row r="3" spans="1:5" ht="30.75" customHeight="1" thickBot="1">
      <c r="A3" s="115" t="s">
        <v>500</v>
      </c>
      <c r="B3" s="115" t="s">
        <v>424</v>
      </c>
      <c r="C3" s="115" t="s">
        <v>501</v>
      </c>
      <c r="D3" s="115" t="s">
        <v>61</v>
      </c>
      <c r="E3" s="115" t="s">
        <v>502</v>
      </c>
    </row>
    <row r="4" spans="1:5" ht="12.95">
      <c r="A4" s="482" t="s">
        <v>503</v>
      </c>
      <c r="B4" s="92" t="s">
        <v>504</v>
      </c>
      <c r="C4" s="93"/>
      <c r="D4" s="93"/>
      <c r="E4" s="93"/>
    </row>
    <row r="5" spans="1:5" ht="12.95">
      <c r="A5" s="483"/>
      <c r="B5" s="92" t="s">
        <v>505</v>
      </c>
      <c r="C5" s="93"/>
      <c r="D5" s="93"/>
      <c r="E5" s="93"/>
    </row>
    <row r="6" spans="1:5" ht="12.95">
      <c r="A6" s="483"/>
      <c r="B6" s="92" t="s">
        <v>506</v>
      </c>
      <c r="C6" s="93"/>
      <c r="D6" s="93"/>
      <c r="E6" s="93"/>
    </row>
    <row r="7" spans="1:5" ht="12.95">
      <c r="A7" s="483"/>
      <c r="B7" s="92" t="s">
        <v>507</v>
      </c>
      <c r="C7" s="93"/>
      <c r="D7" s="93"/>
      <c r="E7" s="93"/>
    </row>
    <row r="8" spans="1:5" ht="12.95">
      <c r="A8" s="484"/>
      <c r="B8" s="94" t="s">
        <v>508</v>
      </c>
      <c r="C8" s="93"/>
      <c r="D8" s="93"/>
      <c r="E8" s="93"/>
    </row>
    <row r="9" spans="1:5" ht="12.95">
      <c r="A9" s="481" t="s">
        <v>509</v>
      </c>
      <c r="B9" s="92" t="s">
        <v>510</v>
      </c>
      <c r="C9" s="93"/>
      <c r="D9" s="93"/>
      <c r="E9" s="93"/>
    </row>
    <row r="10" spans="1:5" ht="12.95">
      <c r="A10" s="481"/>
      <c r="B10" s="92" t="s">
        <v>511</v>
      </c>
      <c r="C10" s="93"/>
      <c r="D10" s="93"/>
      <c r="E10" s="93"/>
    </row>
    <row r="11" spans="1:5" ht="12.95">
      <c r="A11" s="481"/>
      <c r="B11" s="92" t="s">
        <v>512</v>
      </c>
      <c r="C11" s="93"/>
      <c r="D11" s="93"/>
      <c r="E11" s="93"/>
    </row>
    <row r="12" spans="1:5" ht="12.95">
      <c r="A12" s="493" t="s">
        <v>513</v>
      </c>
      <c r="B12" s="92" t="s">
        <v>514</v>
      </c>
      <c r="C12" s="93"/>
      <c r="D12" s="93"/>
      <c r="E12" s="93"/>
    </row>
    <row r="13" spans="1:5" ht="26.1">
      <c r="A13" s="494"/>
      <c r="B13" s="92" t="s">
        <v>515</v>
      </c>
      <c r="C13" s="93"/>
      <c r="D13" s="93"/>
      <c r="E13" s="93"/>
    </row>
    <row r="14" spans="1:5" ht="12.95">
      <c r="A14" s="495"/>
      <c r="B14" s="92" t="s">
        <v>516</v>
      </c>
      <c r="C14" s="93"/>
      <c r="D14" s="93"/>
      <c r="E14" s="93"/>
    </row>
    <row r="15" spans="1:5" ht="12.95">
      <c r="A15" s="481" t="s">
        <v>517</v>
      </c>
      <c r="B15" s="92" t="s">
        <v>518</v>
      </c>
      <c r="C15" s="93"/>
      <c r="D15" s="93"/>
      <c r="E15" s="93"/>
    </row>
    <row r="16" spans="1:5" ht="12.95">
      <c r="A16" s="481"/>
      <c r="B16" s="95" t="s">
        <v>519</v>
      </c>
      <c r="C16" s="93"/>
      <c r="D16" s="93"/>
      <c r="E16" s="93"/>
    </row>
    <row r="17" spans="1:11" ht="12.95">
      <c r="A17" s="481" t="s">
        <v>520</v>
      </c>
      <c r="B17" s="95" t="s">
        <v>521</v>
      </c>
      <c r="C17" s="93"/>
      <c r="D17" s="93"/>
      <c r="E17" s="93"/>
    </row>
    <row r="18" spans="1:11" ht="12.95">
      <c r="A18" s="481"/>
      <c r="B18" s="95" t="s">
        <v>522</v>
      </c>
      <c r="C18" s="93"/>
      <c r="D18" s="93"/>
      <c r="E18" s="93"/>
    </row>
    <row r="19" spans="1:11" ht="12.95">
      <c r="A19" s="481"/>
      <c r="B19" s="95" t="s">
        <v>523</v>
      </c>
      <c r="C19" s="93"/>
      <c r="D19" s="93"/>
      <c r="E19" s="93"/>
    </row>
    <row r="20" spans="1:11" ht="12.95">
      <c r="A20" s="481"/>
      <c r="B20" s="95" t="s">
        <v>524</v>
      </c>
      <c r="C20" s="93"/>
      <c r="D20" s="93"/>
      <c r="E20" s="93"/>
    </row>
    <row r="21" spans="1:11" ht="12.95">
      <c r="A21" s="481"/>
      <c r="B21" s="95" t="s">
        <v>525</v>
      </c>
      <c r="C21" s="93"/>
      <c r="D21" s="93"/>
      <c r="E21" s="93"/>
    </row>
    <row r="22" spans="1:11" ht="12.95">
      <c r="A22" s="482" t="s">
        <v>526</v>
      </c>
      <c r="B22" s="95" t="s">
        <v>527</v>
      </c>
      <c r="C22" s="93"/>
      <c r="D22" s="93"/>
      <c r="E22" s="93"/>
    </row>
    <row r="23" spans="1:11" ht="12.95">
      <c r="A23" s="483"/>
      <c r="B23" s="95" t="s">
        <v>528</v>
      </c>
      <c r="C23" s="93"/>
      <c r="D23" s="93"/>
      <c r="E23" s="93"/>
    </row>
    <row r="24" spans="1:11" ht="12.95">
      <c r="A24" s="484"/>
      <c r="B24" s="95" t="s">
        <v>529</v>
      </c>
      <c r="C24" s="93"/>
      <c r="D24" s="93"/>
      <c r="E24" s="93"/>
    </row>
    <row r="25" spans="1:11" ht="12.95">
      <c r="A25" s="481" t="s">
        <v>530</v>
      </c>
      <c r="B25" s="95" t="s">
        <v>531</v>
      </c>
      <c r="C25" s="93"/>
      <c r="D25" s="93"/>
      <c r="E25" s="93"/>
    </row>
    <row r="26" spans="1:11" ht="12.95">
      <c r="A26" s="481"/>
      <c r="B26" s="96" t="s">
        <v>532</v>
      </c>
      <c r="C26" s="93"/>
      <c r="D26" s="93"/>
      <c r="E26" s="93"/>
    </row>
    <row r="27" spans="1:11" ht="13.5" thickBot="1">
      <c r="A27" s="485"/>
      <c r="B27" s="97" t="s">
        <v>533</v>
      </c>
      <c r="C27" s="98"/>
      <c r="D27" s="98"/>
      <c r="E27" s="98"/>
    </row>
    <row r="29" spans="1:11" ht="18">
      <c r="A29" s="486"/>
      <c r="B29" s="463"/>
      <c r="C29" s="463"/>
      <c r="D29" s="461"/>
      <c r="E29" s="461"/>
      <c r="F29" s="461"/>
      <c r="G29" s="461"/>
      <c r="H29" s="461"/>
      <c r="I29" s="461"/>
      <c r="J29" s="461"/>
      <c r="K29" s="461"/>
    </row>
    <row r="30" spans="1:11" ht="18">
      <c r="A30" s="486"/>
      <c r="B30" s="463"/>
      <c r="C30" s="463"/>
      <c r="D30" s="464"/>
      <c r="E30" s="464"/>
      <c r="F30" s="464"/>
      <c r="G30" s="464"/>
      <c r="H30" s="464"/>
      <c r="I30" s="464"/>
      <c r="J30" s="464"/>
      <c r="K30" s="464"/>
    </row>
    <row r="31" spans="1:11" ht="18">
      <c r="A31" s="486"/>
      <c r="B31" s="43"/>
      <c r="C31" s="43"/>
      <c r="D31" s="464"/>
      <c r="E31" s="464"/>
      <c r="F31" s="464"/>
      <c r="G31" s="464"/>
      <c r="H31" s="464"/>
      <c r="I31" s="464"/>
      <c r="J31" s="464"/>
      <c r="K31" s="464"/>
    </row>
    <row r="32" spans="1:11" ht="18">
      <c r="A32" s="486"/>
      <c r="B32" s="465"/>
      <c r="C32" s="465"/>
      <c r="D32" s="464"/>
      <c r="E32" s="464"/>
      <c r="F32" s="464"/>
      <c r="G32" s="464"/>
      <c r="H32" s="464"/>
      <c r="I32" s="464"/>
      <c r="J32" s="464"/>
      <c r="K32" s="464"/>
    </row>
    <row r="33" spans="1:11" ht="18">
      <c r="A33" s="486"/>
      <c r="B33" s="463"/>
      <c r="C33" s="463"/>
      <c r="D33" s="466"/>
      <c r="E33" s="466"/>
      <c r="F33" s="466"/>
      <c r="G33" s="466"/>
      <c r="H33" s="466"/>
      <c r="I33" s="466"/>
      <c r="J33" s="466"/>
      <c r="K33" s="466"/>
    </row>
    <row r="34" spans="1:11" ht="18">
      <c r="A34" s="486"/>
      <c r="B34" s="463"/>
      <c r="C34" s="463"/>
      <c r="D34" s="464"/>
      <c r="E34" s="464"/>
      <c r="F34" s="464"/>
      <c r="G34" s="464"/>
      <c r="H34" s="464"/>
      <c r="I34" s="464"/>
      <c r="J34" s="464"/>
      <c r="K34" s="464"/>
    </row>
    <row r="35" spans="1:11" ht="18">
      <c r="A35" s="480"/>
      <c r="B35" s="459"/>
      <c r="C35" s="459"/>
      <c r="D35" s="459"/>
      <c r="E35" s="459"/>
      <c r="F35" s="459"/>
      <c r="G35" s="459"/>
      <c r="H35" s="459"/>
      <c r="I35" s="459"/>
      <c r="J35" s="459"/>
      <c r="K35" s="459"/>
    </row>
    <row r="36" spans="1:11" ht="18">
      <c r="A36" s="480"/>
      <c r="B36" s="47"/>
      <c r="C36" s="47"/>
      <c r="D36" s="47"/>
      <c r="E36" s="47"/>
      <c r="F36" s="47"/>
      <c r="G36" s="47"/>
      <c r="H36" s="47"/>
      <c r="I36" s="47"/>
      <c r="J36" s="47"/>
      <c r="K36" s="47"/>
    </row>
    <row r="37" spans="1:11" ht="18">
      <c r="A37" s="480"/>
      <c r="B37" s="28"/>
      <c r="C37" s="36"/>
      <c r="D37" s="47"/>
      <c r="E37" s="29"/>
      <c r="F37" s="35"/>
      <c r="G37" s="47"/>
      <c r="H37" s="29"/>
      <c r="I37" s="47"/>
      <c r="J37" s="47"/>
      <c r="K37" s="47"/>
    </row>
    <row r="38" spans="1:11" ht="18">
      <c r="A38" s="480"/>
      <c r="B38" s="467"/>
      <c r="C38" s="467"/>
      <c r="D38" s="467"/>
      <c r="E38" s="467"/>
      <c r="F38" s="467"/>
      <c r="G38" s="467"/>
      <c r="H38" s="467"/>
      <c r="I38" s="467"/>
      <c r="J38" s="467"/>
      <c r="K38" s="467"/>
    </row>
    <row r="39" spans="1:11" ht="18">
      <c r="A39" s="480"/>
      <c r="B39" s="461"/>
      <c r="C39" s="461"/>
      <c r="D39" s="461"/>
      <c r="E39" s="461"/>
      <c r="F39" s="461"/>
      <c r="G39" s="461"/>
      <c r="H39" s="461"/>
      <c r="I39" s="461"/>
      <c r="J39" s="461"/>
      <c r="K39" s="461"/>
    </row>
    <row r="40" spans="1:11" ht="18">
      <c r="A40" s="480"/>
      <c r="B40" s="43"/>
      <c r="C40" s="43"/>
      <c r="D40" s="43"/>
      <c r="E40" s="43"/>
      <c r="F40" s="43"/>
      <c r="G40" s="43"/>
      <c r="H40" s="43"/>
      <c r="I40" s="43"/>
      <c r="J40" s="43"/>
      <c r="K40" s="43"/>
    </row>
    <row r="41" spans="1:11" ht="18.600000000000001">
      <c r="A41" s="480"/>
      <c r="B41" s="31"/>
      <c r="C41" s="33"/>
      <c r="D41" s="33"/>
      <c r="E41" s="33"/>
      <c r="F41" s="33"/>
      <c r="G41" s="99"/>
      <c r="H41" s="99"/>
      <c r="I41" s="99"/>
      <c r="J41" s="33"/>
      <c r="K41" s="49"/>
    </row>
    <row r="42" spans="1:11" ht="18.600000000000001">
      <c r="A42" s="480"/>
      <c r="B42" s="31"/>
      <c r="C42" s="49"/>
      <c r="D42" s="49"/>
      <c r="E42" s="31"/>
      <c r="F42" s="49"/>
      <c r="G42" s="100"/>
      <c r="H42" s="100"/>
      <c r="I42" s="101"/>
      <c r="J42" s="49"/>
      <c r="K42" s="49"/>
    </row>
    <row r="43" spans="1:11" ht="18.600000000000001">
      <c r="A43" s="480"/>
      <c r="B43" s="31"/>
      <c r="C43" s="44"/>
      <c r="D43" s="49"/>
      <c r="E43" s="49"/>
      <c r="F43" s="31"/>
      <c r="G43" s="49"/>
      <c r="H43" s="102"/>
      <c r="I43" s="102"/>
      <c r="J43" s="49"/>
      <c r="K43" s="49"/>
    </row>
    <row r="44" spans="1:11" ht="18">
      <c r="A44" s="103"/>
      <c r="B44" s="459"/>
      <c r="C44" s="459"/>
      <c r="D44" s="459"/>
      <c r="E44" s="459"/>
      <c r="F44" s="459"/>
      <c r="G44" s="459"/>
      <c r="H44" s="459"/>
      <c r="I44" s="459"/>
      <c r="J44" s="459"/>
      <c r="K44" s="459"/>
    </row>
    <row r="45" spans="1:11" ht="18">
      <c r="A45" s="103"/>
      <c r="B45" s="459"/>
      <c r="C45" s="459"/>
      <c r="D45" s="459"/>
      <c r="E45" s="459"/>
      <c r="F45" s="459"/>
      <c r="G45" s="459"/>
      <c r="H45" s="459"/>
      <c r="I45" s="459"/>
      <c r="J45" s="459"/>
      <c r="K45" s="459"/>
    </row>
    <row r="46" spans="1:11" ht="18">
      <c r="A46" s="103"/>
      <c r="B46" s="459"/>
      <c r="C46" s="459"/>
      <c r="D46" s="459"/>
      <c r="E46" s="459"/>
      <c r="F46" s="459"/>
      <c r="G46" s="459"/>
      <c r="H46" s="459"/>
      <c r="I46" s="459"/>
      <c r="J46" s="459"/>
      <c r="K46" s="459"/>
    </row>
    <row r="47" spans="1:11" ht="18">
      <c r="A47" s="103"/>
      <c r="B47" s="459"/>
      <c r="C47" s="459"/>
      <c r="D47" s="459"/>
      <c r="E47" s="459"/>
      <c r="F47" s="459"/>
      <c r="G47" s="459"/>
      <c r="H47" s="459"/>
      <c r="I47" s="459"/>
      <c r="J47" s="459"/>
      <c r="K47" s="459"/>
    </row>
  </sheetData>
  <mergeCells count="30">
    <mergeCell ref="A15:A16"/>
    <mergeCell ref="A1:E1"/>
    <mergeCell ref="B2:E2"/>
    <mergeCell ref="A4:A8"/>
    <mergeCell ref="A9:A11"/>
    <mergeCell ref="A12:A14"/>
    <mergeCell ref="A35:A38"/>
    <mergeCell ref="B35:K35"/>
    <mergeCell ref="B38:K38"/>
    <mergeCell ref="A17:A21"/>
    <mergeCell ref="A22:A24"/>
    <mergeCell ref="A25:A27"/>
    <mergeCell ref="A29:A34"/>
    <mergeCell ref="B29:C29"/>
    <mergeCell ref="D29:K29"/>
    <mergeCell ref="B30:C30"/>
    <mergeCell ref="D30:K30"/>
    <mergeCell ref="D31:K31"/>
    <mergeCell ref="B32:C32"/>
    <mergeCell ref="B47:K47"/>
    <mergeCell ref="D32:K32"/>
    <mergeCell ref="B33:C33"/>
    <mergeCell ref="D33:K33"/>
    <mergeCell ref="B34:C34"/>
    <mergeCell ref="D34:K34"/>
    <mergeCell ref="A39:A43"/>
    <mergeCell ref="B39:K39"/>
    <mergeCell ref="B44:K44"/>
    <mergeCell ref="B45:K45"/>
    <mergeCell ref="B46:K46"/>
  </mergeCells>
  <printOptions horizontalCentered="1" verticalCentered="1"/>
  <pageMargins left="0.23622047244094491" right="0.23622047244094491" top="0.74803149606299213" bottom="0.74803149606299213" header="0.31496062992125984" footer="0.31496062992125984"/>
  <pageSetup scale="55" fitToHeight="0" orientation="portrait" r:id="rId1"/>
  <headerFooter>
    <oddFooter xml:space="preserve">&amp;LF-CA-02 (VERSIÓN 11)&amp;C&amp;P&amp;RSubdirección General de Prospectiva y Desarrollo Nacional - Grupo CONPES </oddFooter>
  </headerFooter>
  <colBreaks count="1" manualBreakCount="1">
    <brk id="2" max="7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56"/>
  <sheetViews>
    <sheetView zoomScale="70" zoomScaleNormal="70" workbookViewId="0"/>
  </sheetViews>
  <sheetFormatPr defaultColWidth="11.42578125" defaultRowHeight="12.6"/>
  <sheetData>
    <row r="2" spans="1:20" ht="12.95">
      <c r="A2" s="1" t="s">
        <v>28</v>
      </c>
      <c r="B2" s="1" t="s">
        <v>31</v>
      </c>
      <c r="C2" s="1"/>
    </row>
    <row r="3" spans="1:20">
      <c r="A3" t="s">
        <v>66</v>
      </c>
      <c r="B3" s="20" t="s">
        <v>150</v>
      </c>
      <c r="C3" s="20"/>
    </row>
    <row r="4" spans="1:20">
      <c r="A4" t="s">
        <v>139</v>
      </c>
      <c r="B4" s="20" t="s">
        <v>69</v>
      </c>
      <c r="C4" s="20"/>
    </row>
    <row r="5" spans="1:20">
      <c r="A5" s="20" t="s">
        <v>534</v>
      </c>
      <c r="B5" s="20" t="s">
        <v>535</v>
      </c>
      <c r="C5" s="20"/>
    </row>
    <row r="6" spans="1:20">
      <c r="B6" s="20" t="s">
        <v>536</v>
      </c>
    </row>
    <row r="8" spans="1:20" ht="12.95" thickBot="1"/>
    <row r="9" spans="1:20" s="2" customFormat="1" ht="72.599999999999994">
      <c r="A9" s="2" t="s">
        <v>537</v>
      </c>
      <c r="B9" s="2" t="s">
        <v>538</v>
      </c>
      <c r="C9" s="53"/>
      <c r="D9" s="2" t="s">
        <v>539</v>
      </c>
      <c r="E9" s="2" t="s">
        <v>540</v>
      </c>
      <c r="F9" s="2" t="s">
        <v>541</v>
      </c>
      <c r="G9" s="2" t="s">
        <v>542</v>
      </c>
      <c r="H9" s="2" t="s">
        <v>543</v>
      </c>
      <c r="I9" s="2" t="s">
        <v>544</v>
      </c>
      <c r="J9" s="2" t="s">
        <v>545</v>
      </c>
      <c r="K9" s="2" t="s">
        <v>546</v>
      </c>
      <c r="L9" s="2" t="s">
        <v>547</v>
      </c>
      <c r="M9" s="2" t="s">
        <v>548</v>
      </c>
      <c r="N9" s="2" t="s">
        <v>549</v>
      </c>
      <c r="O9" s="2" t="s">
        <v>550</v>
      </c>
      <c r="P9" s="2" t="s">
        <v>551</v>
      </c>
      <c r="Q9" s="2" t="s">
        <v>552</v>
      </c>
      <c r="R9" s="2" t="s">
        <v>553</v>
      </c>
      <c r="S9" s="2" t="s">
        <v>554</v>
      </c>
      <c r="T9" s="2" t="s">
        <v>555</v>
      </c>
    </row>
    <row r="10" spans="1:20" ht="112.5">
      <c r="A10" s="3" t="s">
        <v>556</v>
      </c>
      <c r="B10" s="6" t="s">
        <v>543</v>
      </c>
      <c r="C10" s="4"/>
      <c r="D10" s="5" t="s">
        <v>557</v>
      </c>
      <c r="E10" s="6" t="s">
        <v>558</v>
      </c>
      <c r="F10" s="6" t="s">
        <v>559</v>
      </c>
      <c r="G10" s="6"/>
      <c r="H10" s="6" t="s">
        <v>560</v>
      </c>
      <c r="I10" s="4" t="s">
        <v>561</v>
      </c>
      <c r="J10" s="4" t="s">
        <v>562</v>
      </c>
      <c r="K10" s="6" t="s">
        <v>563</v>
      </c>
      <c r="L10" s="6" t="s">
        <v>564</v>
      </c>
      <c r="M10" s="6" t="s">
        <v>565</v>
      </c>
      <c r="N10" s="4" t="s">
        <v>566</v>
      </c>
      <c r="O10" s="4" t="s">
        <v>567</v>
      </c>
      <c r="P10" s="4" t="s">
        <v>568</v>
      </c>
      <c r="Q10" s="4" t="s">
        <v>552</v>
      </c>
      <c r="R10" s="4" t="s">
        <v>553</v>
      </c>
      <c r="S10" s="7" t="s">
        <v>554</v>
      </c>
      <c r="T10" s="7" t="s">
        <v>569</v>
      </c>
    </row>
    <row r="11" spans="1:20" ht="116.1">
      <c r="A11" s="50" t="s">
        <v>570</v>
      </c>
      <c r="B11" s="6" t="s">
        <v>571</v>
      </c>
      <c r="C11" s="4"/>
      <c r="D11" s="5" t="s">
        <v>572</v>
      </c>
      <c r="E11" s="6" t="s">
        <v>573</v>
      </c>
      <c r="F11" s="6" t="s">
        <v>574</v>
      </c>
      <c r="G11" s="6"/>
      <c r="H11" s="6" t="s">
        <v>575</v>
      </c>
      <c r="I11" s="4" t="s">
        <v>576</v>
      </c>
      <c r="J11" s="4" t="s">
        <v>577</v>
      </c>
      <c r="K11" s="6" t="s">
        <v>578</v>
      </c>
      <c r="L11" s="6" t="s">
        <v>579</v>
      </c>
      <c r="M11" s="6" t="s">
        <v>580</v>
      </c>
      <c r="N11" s="4" t="s">
        <v>581</v>
      </c>
      <c r="O11" s="4" t="s">
        <v>582</v>
      </c>
      <c r="P11" s="4" t="s">
        <v>583</v>
      </c>
      <c r="Q11" s="8"/>
      <c r="R11" s="4"/>
      <c r="S11" s="9"/>
      <c r="T11" s="9"/>
    </row>
    <row r="12" spans="1:20" ht="87.6">
      <c r="A12" s="107" t="s">
        <v>584</v>
      </c>
      <c r="B12" s="6" t="s">
        <v>585</v>
      </c>
      <c r="C12" s="4"/>
      <c r="D12" s="5" t="s">
        <v>586</v>
      </c>
      <c r="E12" s="6" t="s">
        <v>587</v>
      </c>
      <c r="F12" s="6" t="s">
        <v>588</v>
      </c>
      <c r="G12" s="6"/>
      <c r="H12" s="8"/>
      <c r="I12" s="4" t="s">
        <v>589</v>
      </c>
      <c r="J12" s="4" t="s">
        <v>590</v>
      </c>
      <c r="K12" s="10"/>
      <c r="L12" s="8"/>
      <c r="M12" s="8"/>
      <c r="N12" s="8"/>
      <c r="O12" s="4" t="s">
        <v>591</v>
      </c>
      <c r="P12" s="4" t="s">
        <v>592</v>
      </c>
      <c r="Q12" s="8"/>
      <c r="R12" s="4"/>
      <c r="S12" s="9"/>
      <c r="T12" s="9"/>
    </row>
    <row r="13" spans="1:20" ht="72.599999999999994">
      <c r="A13" s="105" t="s">
        <v>593</v>
      </c>
      <c r="B13" s="6" t="s">
        <v>594</v>
      </c>
      <c r="C13" s="4"/>
      <c r="D13" s="5"/>
      <c r="E13" s="6"/>
      <c r="F13" s="6"/>
      <c r="G13" s="6"/>
      <c r="H13" s="8"/>
      <c r="I13" s="4"/>
      <c r="J13" s="4"/>
      <c r="K13" s="10"/>
      <c r="L13" s="8"/>
      <c r="M13" s="8"/>
      <c r="N13" s="8"/>
      <c r="O13" s="4"/>
      <c r="P13" s="4"/>
      <c r="Q13" s="8"/>
      <c r="R13" s="4"/>
      <c r="S13" s="9"/>
      <c r="T13" s="9"/>
    </row>
    <row r="14" spans="1:20" ht="43.5">
      <c r="A14" s="105" t="s">
        <v>595</v>
      </c>
      <c r="B14" s="6" t="s">
        <v>596</v>
      </c>
      <c r="C14" s="4"/>
      <c r="D14" s="5"/>
      <c r="E14" s="6"/>
      <c r="F14" s="6"/>
      <c r="G14" s="6"/>
      <c r="H14" s="8"/>
      <c r="I14" s="4"/>
      <c r="J14" s="4"/>
      <c r="K14" s="10"/>
      <c r="L14" s="8"/>
      <c r="M14" s="8"/>
      <c r="N14" s="8"/>
      <c r="O14" s="4"/>
      <c r="P14" s="4"/>
      <c r="Q14" s="8"/>
      <c r="R14" s="4"/>
      <c r="S14" s="9"/>
      <c r="T14" s="9"/>
    </row>
    <row r="15" spans="1:20" ht="50.1">
      <c r="A15" s="3" t="s">
        <v>597</v>
      </c>
      <c r="B15" s="4" t="s">
        <v>547</v>
      </c>
      <c r="C15" s="4"/>
      <c r="D15" s="5" t="s">
        <v>598</v>
      </c>
      <c r="E15" s="6"/>
      <c r="F15" s="6"/>
      <c r="G15" s="6"/>
      <c r="H15" s="8"/>
      <c r="I15" s="4"/>
      <c r="J15" s="4" t="s">
        <v>599</v>
      </c>
      <c r="K15" s="10"/>
      <c r="L15" s="8"/>
      <c r="M15" s="8"/>
      <c r="N15" s="8"/>
      <c r="O15" s="4"/>
      <c r="P15" s="4" t="s">
        <v>600</v>
      </c>
      <c r="Q15" s="8"/>
      <c r="R15" s="5"/>
      <c r="S15" s="9"/>
      <c r="T15" s="9"/>
    </row>
    <row r="16" spans="1:20" ht="37.5">
      <c r="A16" s="3" t="s">
        <v>601</v>
      </c>
      <c r="B16" s="4" t="s">
        <v>545</v>
      </c>
      <c r="C16" s="6"/>
      <c r="D16" s="5"/>
      <c r="E16" s="8"/>
      <c r="F16" s="8"/>
      <c r="G16" s="8"/>
      <c r="H16" s="8"/>
      <c r="I16" s="8"/>
      <c r="J16" s="6" t="s">
        <v>602</v>
      </c>
      <c r="K16" s="8"/>
      <c r="L16" s="8"/>
      <c r="M16" s="8"/>
      <c r="N16" s="8"/>
      <c r="O16" s="8"/>
      <c r="P16" s="8"/>
      <c r="Q16" s="8"/>
      <c r="R16" s="5"/>
      <c r="S16" s="9"/>
      <c r="T16" s="9"/>
    </row>
    <row r="17" spans="1:20" ht="37.5">
      <c r="A17" s="3" t="s">
        <v>603</v>
      </c>
      <c r="B17" s="4" t="s">
        <v>548</v>
      </c>
      <c r="C17" s="4"/>
      <c r="D17" s="8"/>
      <c r="E17" s="8"/>
      <c r="F17" s="8"/>
      <c r="G17" s="8"/>
      <c r="H17" s="8"/>
      <c r="I17" s="8"/>
      <c r="J17" s="8"/>
      <c r="K17" s="8"/>
      <c r="L17" s="8"/>
      <c r="M17" s="8"/>
      <c r="N17" s="8"/>
      <c r="O17" s="8"/>
      <c r="P17" s="8"/>
      <c r="Q17" s="8"/>
      <c r="R17" s="5"/>
      <c r="S17" s="9"/>
      <c r="T17" s="9"/>
    </row>
    <row r="18" spans="1:20" ht="37.5">
      <c r="A18" s="3" t="s">
        <v>604</v>
      </c>
      <c r="B18" s="4" t="s">
        <v>550</v>
      </c>
      <c r="C18" s="4"/>
      <c r="D18" s="8"/>
      <c r="E18" s="8"/>
      <c r="F18" s="8"/>
      <c r="G18" s="8"/>
      <c r="H18" s="8"/>
      <c r="I18" s="8"/>
      <c r="J18" s="8"/>
      <c r="K18" s="8"/>
      <c r="L18" s="8"/>
      <c r="M18" s="8"/>
      <c r="N18" s="8"/>
      <c r="O18" s="8"/>
      <c r="P18" s="8"/>
      <c r="Q18" s="8"/>
      <c r="R18" s="8"/>
      <c r="S18" s="9"/>
      <c r="T18" s="9"/>
    </row>
    <row r="19" spans="1:20" ht="50.1">
      <c r="A19" s="3" t="s">
        <v>605</v>
      </c>
      <c r="B19" s="4" t="s">
        <v>549</v>
      </c>
      <c r="C19" s="4"/>
      <c r="D19" s="8"/>
      <c r="E19" s="8"/>
      <c r="F19" s="8"/>
      <c r="G19" s="8"/>
      <c r="H19" s="8"/>
      <c r="I19" s="8"/>
      <c r="J19" s="8"/>
      <c r="K19" s="8"/>
      <c r="L19" s="8"/>
      <c r="M19" s="8"/>
      <c r="N19" s="8"/>
      <c r="O19" s="8"/>
      <c r="P19" s="8"/>
      <c r="Q19" s="8"/>
      <c r="R19" s="8"/>
      <c r="S19" s="9"/>
      <c r="T19" s="9"/>
    </row>
    <row r="20" spans="1:20" ht="50.1">
      <c r="A20" s="3" t="s">
        <v>606</v>
      </c>
      <c r="B20" s="4" t="s">
        <v>544</v>
      </c>
      <c r="C20" s="4"/>
      <c r="D20" s="8"/>
      <c r="E20" s="8"/>
      <c r="F20" s="8"/>
      <c r="G20" s="8"/>
      <c r="H20" s="8"/>
      <c r="I20" s="8"/>
      <c r="J20" s="8"/>
      <c r="K20" s="8"/>
      <c r="L20" s="8"/>
      <c r="M20" s="8"/>
      <c r="N20" s="8"/>
      <c r="O20" s="8"/>
      <c r="P20" s="8"/>
      <c r="Q20" s="8"/>
      <c r="R20" s="8"/>
      <c r="S20" s="9"/>
      <c r="T20" s="9"/>
    </row>
    <row r="21" spans="1:20" ht="62.45">
      <c r="A21" s="106" t="s">
        <v>607</v>
      </c>
      <c r="B21" s="4" t="s">
        <v>608</v>
      </c>
      <c r="C21" s="4"/>
      <c r="D21" s="8"/>
      <c r="E21" s="8"/>
      <c r="F21" s="8"/>
      <c r="G21" s="8"/>
      <c r="H21" s="8"/>
      <c r="I21" s="8"/>
      <c r="J21" s="8"/>
      <c r="K21" s="8"/>
      <c r="L21" s="8"/>
      <c r="M21" s="8"/>
      <c r="N21" s="8"/>
      <c r="O21" s="8"/>
      <c r="P21" s="8"/>
      <c r="Q21" s="8"/>
      <c r="R21" s="8"/>
      <c r="S21" s="9"/>
      <c r="T21" s="9"/>
    </row>
    <row r="22" spans="1:20" ht="62.45">
      <c r="A22" s="106" t="s">
        <v>6</v>
      </c>
      <c r="B22" s="4" t="s">
        <v>609</v>
      </c>
      <c r="C22" s="4"/>
      <c r="D22" s="8"/>
      <c r="E22" s="8"/>
      <c r="F22" s="8"/>
      <c r="G22" s="8"/>
      <c r="H22" s="8"/>
      <c r="I22" s="8"/>
      <c r="J22" s="8"/>
      <c r="K22" s="8"/>
      <c r="L22" s="8"/>
      <c r="M22" s="8"/>
      <c r="N22" s="8"/>
      <c r="O22" s="8"/>
      <c r="P22" s="8"/>
      <c r="Q22" s="8"/>
      <c r="R22" s="8"/>
      <c r="S22" s="9"/>
      <c r="T22" s="9"/>
    </row>
    <row r="23" spans="1:20" ht="50.1">
      <c r="A23" s="108" t="s">
        <v>610</v>
      </c>
      <c r="B23" s="41" t="s">
        <v>611</v>
      </c>
      <c r="C23" s="4"/>
      <c r="D23" s="8"/>
      <c r="E23" s="8"/>
      <c r="F23" s="8"/>
      <c r="G23" s="8"/>
      <c r="H23" s="8"/>
      <c r="I23" s="8"/>
      <c r="J23" s="8"/>
      <c r="K23" s="8"/>
      <c r="L23" s="8"/>
      <c r="M23" s="8"/>
      <c r="N23" s="8"/>
      <c r="O23" s="8"/>
      <c r="P23" s="8"/>
      <c r="Q23" s="8"/>
      <c r="R23" s="8"/>
      <c r="S23" s="9"/>
      <c r="T23" s="9"/>
    </row>
    <row r="24" spans="1:20" ht="62.45">
      <c r="A24" s="3" t="s">
        <v>612</v>
      </c>
      <c r="B24" s="4" t="s">
        <v>551</v>
      </c>
      <c r="C24" s="4"/>
      <c r="D24" s="8"/>
      <c r="E24" s="8"/>
      <c r="F24" s="8"/>
      <c r="G24" s="8"/>
      <c r="H24" s="8"/>
      <c r="I24" s="8"/>
      <c r="J24" s="8"/>
      <c r="K24" s="8"/>
      <c r="L24" s="8"/>
      <c r="M24" s="8"/>
      <c r="N24" s="8"/>
      <c r="O24" s="8"/>
      <c r="P24" s="8"/>
      <c r="Q24" s="8"/>
      <c r="R24" s="8"/>
      <c r="S24" s="9"/>
      <c r="T24" s="9"/>
    </row>
    <row r="25" spans="1:20" ht="75">
      <c r="A25" s="108" t="s">
        <v>613</v>
      </c>
      <c r="B25" s="41" t="s">
        <v>614</v>
      </c>
      <c r="C25" s="4"/>
      <c r="D25" s="8"/>
      <c r="E25" s="8"/>
      <c r="F25" s="8"/>
      <c r="G25" s="8"/>
      <c r="H25" s="8"/>
      <c r="I25" s="8"/>
      <c r="J25" s="8"/>
      <c r="K25" s="8"/>
      <c r="L25" s="8"/>
      <c r="M25" s="8"/>
      <c r="N25" s="8"/>
      <c r="O25" s="8"/>
      <c r="P25" s="8"/>
      <c r="Q25" s="8"/>
      <c r="R25" s="8"/>
      <c r="S25" s="9"/>
      <c r="T25" s="9"/>
    </row>
    <row r="26" spans="1:20" ht="62.45">
      <c r="A26" s="108" t="s">
        <v>615</v>
      </c>
      <c r="B26" s="41" t="s">
        <v>616</v>
      </c>
      <c r="C26" s="4"/>
      <c r="D26" s="8"/>
      <c r="E26" s="8"/>
      <c r="F26" s="8"/>
      <c r="G26" s="8"/>
      <c r="H26" s="8"/>
      <c r="I26" s="8"/>
      <c r="J26" s="8"/>
      <c r="K26" s="8"/>
      <c r="L26" s="8"/>
      <c r="M26" s="8"/>
      <c r="N26" s="8"/>
      <c r="O26" s="8"/>
      <c r="P26" s="8"/>
      <c r="Q26" s="8"/>
      <c r="R26" s="8"/>
      <c r="S26" s="9"/>
      <c r="T26" s="9"/>
    </row>
    <row r="27" spans="1:20" ht="24.95">
      <c r="A27" s="108" t="s">
        <v>617</v>
      </c>
      <c r="B27" s="41" t="s">
        <v>618</v>
      </c>
      <c r="C27" s="4"/>
      <c r="D27" s="8"/>
      <c r="E27" s="8"/>
      <c r="F27" s="8"/>
      <c r="G27" s="8"/>
      <c r="H27" s="8"/>
      <c r="I27" s="8"/>
      <c r="J27" s="8"/>
      <c r="K27" s="8"/>
      <c r="L27" s="8"/>
      <c r="M27" s="8"/>
      <c r="N27" s="8"/>
      <c r="O27" s="8"/>
      <c r="P27" s="8"/>
      <c r="Q27" s="8"/>
      <c r="R27" s="8"/>
      <c r="S27" s="9"/>
      <c r="T27" s="9"/>
    </row>
    <row r="28" spans="1:20" ht="113.1" thickBot="1">
      <c r="A28" s="109" t="s">
        <v>619</v>
      </c>
      <c r="B28" s="110" t="s">
        <v>620</v>
      </c>
      <c r="C28" s="11"/>
      <c r="D28" s="12"/>
      <c r="E28" s="12"/>
      <c r="F28" s="12"/>
      <c r="G28" s="12"/>
      <c r="H28" s="12"/>
      <c r="I28" s="12"/>
      <c r="J28" s="12"/>
      <c r="K28" s="12"/>
      <c r="L28" s="12"/>
      <c r="M28" s="12"/>
      <c r="N28" s="12"/>
      <c r="O28" s="12"/>
      <c r="P28" s="12"/>
      <c r="Q28" s="12"/>
      <c r="R28" s="12"/>
      <c r="S28" s="13"/>
      <c r="T28" s="13"/>
    </row>
    <row r="29" spans="1:20" ht="138" thickBot="1">
      <c r="A29" s="109" t="s">
        <v>621</v>
      </c>
      <c r="B29" s="110" t="s">
        <v>622</v>
      </c>
      <c r="C29" s="11"/>
      <c r="D29" s="12"/>
      <c r="E29" s="12"/>
      <c r="F29" s="12"/>
      <c r="G29" s="12"/>
      <c r="H29" s="12"/>
      <c r="I29" s="12"/>
      <c r="J29" s="12"/>
      <c r="K29" s="12"/>
      <c r="L29" s="12"/>
      <c r="M29" s="12"/>
      <c r="N29" s="12"/>
      <c r="O29" s="12"/>
      <c r="P29" s="12"/>
      <c r="Q29" s="12"/>
      <c r="R29" s="12"/>
      <c r="S29" s="13"/>
      <c r="T29" s="13"/>
    </row>
    <row r="30" spans="1:20" ht="100.5" thickBot="1">
      <c r="A30" s="109" t="s">
        <v>623</v>
      </c>
      <c r="B30" s="110" t="s">
        <v>624</v>
      </c>
      <c r="C30" s="11"/>
      <c r="D30" s="12"/>
      <c r="E30" s="12"/>
      <c r="F30" s="12"/>
      <c r="G30" s="12"/>
      <c r="H30" s="12"/>
      <c r="I30" s="12"/>
      <c r="J30" s="12"/>
      <c r="K30" s="12"/>
      <c r="L30" s="12"/>
      <c r="M30" s="12"/>
      <c r="N30" s="12"/>
      <c r="O30" s="12"/>
      <c r="P30" s="12"/>
      <c r="Q30" s="12"/>
      <c r="R30" s="12"/>
      <c r="S30" s="13"/>
      <c r="T30" s="13"/>
    </row>
    <row r="31" spans="1:20" ht="125.45" thickBot="1">
      <c r="A31" s="109" t="s">
        <v>625</v>
      </c>
      <c r="B31" s="110" t="s">
        <v>626</v>
      </c>
      <c r="C31" s="11"/>
      <c r="D31" s="12"/>
      <c r="E31" s="12"/>
      <c r="F31" s="12"/>
      <c r="G31" s="12"/>
      <c r="H31" s="12"/>
      <c r="I31" s="12"/>
      <c r="J31" s="12"/>
      <c r="K31" s="12"/>
      <c r="L31" s="12"/>
      <c r="M31" s="12"/>
      <c r="N31" s="12"/>
      <c r="O31" s="12"/>
      <c r="P31" s="12"/>
      <c r="Q31" s="12"/>
      <c r="R31" s="12"/>
      <c r="S31" s="13"/>
      <c r="T31" s="13"/>
    </row>
    <row r="33" spans="1:11" ht="14.1">
      <c r="A33" s="50"/>
      <c r="B33" s="51"/>
      <c r="C33" s="51"/>
      <c r="D33" s="52" t="s">
        <v>627</v>
      </c>
      <c r="G33" s="20" t="s">
        <v>628</v>
      </c>
      <c r="K33" s="20"/>
    </row>
    <row r="34" spans="1:11" ht="14.1">
      <c r="B34" s="51"/>
      <c r="C34" s="51"/>
      <c r="D34" s="52" t="s">
        <v>629</v>
      </c>
      <c r="G34" s="20" t="s">
        <v>630</v>
      </c>
      <c r="K34" s="20"/>
    </row>
    <row r="35" spans="1:11" ht="14.1">
      <c r="B35" s="51"/>
      <c r="C35" s="51"/>
      <c r="D35" s="52" t="s">
        <v>631</v>
      </c>
      <c r="G35" s="20" t="s">
        <v>632</v>
      </c>
    </row>
    <row r="36" spans="1:11" ht="14.1">
      <c r="B36" s="51"/>
      <c r="C36" s="51"/>
      <c r="D36" s="52" t="s">
        <v>633</v>
      </c>
      <c r="G36" s="20" t="s">
        <v>634</v>
      </c>
    </row>
    <row r="37" spans="1:11" ht="14.1">
      <c r="B37" s="51"/>
      <c r="C37" s="51"/>
      <c r="D37" s="52" t="s">
        <v>635</v>
      </c>
      <c r="G37" s="20" t="s">
        <v>636</v>
      </c>
    </row>
    <row r="38" spans="1:11" ht="14.1">
      <c r="B38" s="51"/>
      <c r="C38" s="51"/>
      <c r="D38" s="52" t="s">
        <v>637</v>
      </c>
      <c r="G38" s="20" t="s">
        <v>638</v>
      </c>
    </row>
    <row r="39" spans="1:11" ht="14.1">
      <c r="B39" s="51"/>
      <c r="C39" s="51"/>
      <c r="D39" s="52" t="s">
        <v>639</v>
      </c>
      <c r="G39" s="20" t="s">
        <v>640</v>
      </c>
    </row>
    <row r="40" spans="1:11">
      <c r="B40" s="51"/>
      <c r="C40" s="51"/>
      <c r="D40" t="str">
        <f>CONCATENATE($A$40," ",B40)</f>
        <v xml:space="preserve"> </v>
      </c>
      <c r="G40" s="20" t="s">
        <v>641</v>
      </c>
    </row>
    <row r="41" spans="1:11">
      <c r="B41" s="51"/>
      <c r="C41" s="51"/>
      <c r="D41" t="str">
        <f t="shared" ref="D41:D45" si="0">CONCATENATE($A$40," ",B41)</f>
        <v xml:space="preserve"> </v>
      </c>
      <c r="G41" s="20" t="s">
        <v>642</v>
      </c>
    </row>
    <row r="42" spans="1:11">
      <c r="B42" s="51"/>
      <c r="C42" s="51"/>
      <c r="D42" t="str">
        <f t="shared" si="0"/>
        <v xml:space="preserve"> </v>
      </c>
      <c r="G42" s="20" t="s">
        <v>643</v>
      </c>
    </row>
    <row r="43" spans="1:11">
      <c r="B43" s="51"/>
      <c r="C43" s="51"/>
      <c r="D43" t="str">
        <f t="shared" si="0"/>
        <v xml:space="preserve"> </v>
      </c>
      <c r="G43" s="20" t="s">
        <v>644</v>
      </c>
    </row>
    <row r="44" spans="1:11">
      <c r="B44" s="51"/>
      <c r="C44" s="51"/>
      <c r="D44" t="str">
        <f t="shared" si="0"/>
        <v xml:space="preserve"> </v>
      </c>
      <c r="G44" s="20" t="s">
        <v>645</v>
      </c>
    </row>
    <row r="45" spans="1:11">
      <c r="B45" s="51"/>
      <c r="C45" s="51"/>
      <c r="D45" t="str">
        <f t="shared" si="0"/>
        <v xml:space="preserve"> </v>
      </c>
      <c r="G45" s="20" t="s">
        <v>646</v>
      </c>
    </row>
    <row r="46" spans="1:11">
      <c r="B46" s="51"/>
      <c r="C46" s="51"/>
      <c r="D46" t="str">
        <f t="shared" ref="D46:D55" si="1">CONCATENATE($A$46," ",B46)</f>
        <v xml:space="preserve"> </v>
      </c>
      <c r="G46" s="20" t="s">
        <v>647</v>
      </c>
    </row>
    <row r="47" spans="1:11">
      <c r="B47" s="51"/>
      <c r="C47" s="51"/>
      <c r="D47" t="str">
        <f t="shared" si="1"/>
        <v xml:space="preserve"> </v>
      </c>
      <c r="G47" s="20" t="s">
        <v>648</v>
      </c>
    </row>
    <row r="48" spans="1:11">
      <c r="B48" s="51"/>
      <c r="C48" s="51"/>
      <c r="D48" t="str">
        <f t="shared" si="1"/>
        <v xml:space="preserve"> </v>
      </c>
      <c r="G48" s="20" t="s">
        <v>649</v>
      </c>
    </row>
    <row r="49" spans="2:7">
      <c r="B49" s="51"/>
      <c r="C49" s="51"/>
      <c r="D49" t="str">
        <f t="shared" si="1"/>
        <v xml:space="preserve"> </v>
      </c>
      <c r="E49" s="51"/>
      <c r="F49" s="51"/>
      <c r="G49" s="20" t="s">
        <v>650</v>
      </c>
    </row>
    <row r="50" spans="2:7">
      <c r="B50" s="51"/>
      <c r="C50" s="51"/>
      <c r="D50" t="str">
        <f t="shared" si="1"/>
        <v xml:space="preserve"> </v>
      </c>
      <c r="E50" s="51"/>
      <c r="F50" s="51"/>
      <c r="G50" s="20" t="s">
        <v>651</v>
      </c>
    </row>
    <row r="51" spans="2:7">
      <c r="B51" s="51"/>
      <c r="C51" s="51"/>
      <c r="D51" t="str">
        <f t="shared" si="1"/>
        <v xml:space="preserve"> </v>
      </c>
      <c r="E51" s="51"/>
      <c r="F51" s="51"/>
    </row>
    <row r="52" spans="2:7">
      <c r="B52" s="51"/>
      <c r="C52" s="51"/>
      <c r="D52" t="str">
        <f t="shared" si="1"/>
        <v xml:space="preserve"> </v>
      </c>
      <c r="E52" s="51"/>
      <c r="F52" s="51"/>
    </row>
    <row r="53" spans="2:7">
      <c r="B53" s="51"/>
      <c r="C53" s="51"/>
      <c r="D53" t="str">
        <f t="shared" si="1"/>
        <v xml:space="preserve"> </v>
      </c>
      <c r="E53" s="51"/>
      <c r="F53" s="51"/>
    </row>
    <row r="54" spans="2:7">
      <c r="B54" s="51"/>
      <c r="C54" s="51"/>
      <c r="D54" t="str">
        <f t="shared" si="1"/>
        <v xml:space="preserve"> </v>
      </c>
      <c r="E54" s="51"/>
      <c r="F54" s="51"/>
    </row>
    <row r="55" spans="2:7">
      <c r="B55" s="51"/>
      <c r="C55" s="51"/>
      <c r="D55" t="str">
        <f t="shared" si="1"/>
        <v xml:space="preserve"> </v>
      </c>
      <c r="E55" s="51"/>
      <c r="F55" s="51"/>
    </row>
    <row r="56" spans="2:7">
      <c r="B56" s="51"/>
      <c r="C56" s="51"/>
      <c r="D56" t="str">
        <f>CONCATENATE($A$56," ",B56)</f>
        <v xml:space="preserve"> </v>
      </c>
    </row>
  </sheetData>
  <sortState xmlns:xlrd2="http://schemas.microsoft.com/office/spreadsheetml/2017/richdata2" ref="G33:G50">
    <sortCondition ref="G33:G5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5555AF87B23E4D94DDD4C8E43E541F" ma:contentTypeVersion="42" ma:contentTypeDescription="Crear nuevo documento." ma:contentTypeScope="" ma:versionID="7de0fd4645375ad0176f2f16aa02976f">
  <xsd:schema xmlns:xsd="http://www.w3.org/2001/XMLSchema" xmlns:xs="http://www.w3.org/2001/XMLSchema" xmlns:p="http://schemas.microsoft.com/office/2006/metadata/properties" xmlns:ns2="f32f0528-34de-4518-8542-38c114b2ef7d" xmlns:ns3="11181687-7b6f-4652-81b2-18dd145b4555" xmlns:ns4="3af4eed9-f2bb-45be-b704-e8e47c7fb4d6" xmlns:ns5="0413d10f-e1cd-499b-999a-1ce5a7788c82" targetNamespace="http://schemas.microsoft.com/office/2006/metadata/properties" ma:root="true" ma:fieldsID="61d0a99e4943f2fd2febebc143762bbd" ns2:_="" ns3:_="" ns4:_="" ns5:_="">
    <xsd:import namespace="f32f0528-34de-4518-8542-38c114b2ef7d"/>
    <xsd:import namespace="11181687-7b6f-4652-81b2-18dd145b4555"/>
    <xsd:import namespace="3af4eed9-f2bb-45be-b704-e8e47c7fb4d6"/>
    <xsd:import namespace="0413d10f-e1cd-499b-999a-1ce5a7788c82"/>
    <xsd:element name="properties">
      <xsd:complexType>
        <xsd:sequence>
          <xsd:element name="documentManagement">
            <xsd:complexType>
              <xsd:all>
                <xsd:element ref="ns2:AR" minOccurs="0"/>
                <xsd:element ref="ns2:IDC" minOccurs="0"/>
                <xsd:element ref="ns3:Agenda" minOccurs="0"/>
                <xsd:element ref="ns3:EstadoCargaDoc" minOccurs="0"/>
                <xsd:element ref="ns3:docNormaFileType" minOccurs="0"/>
                <xsd:element ref="ns4:filePrivacy" minOccurs="0"/>
                <xsd:element ref="ns5:consultaNumero" minOccurs="0"/>
                <xsd:element ref="ns5:fileClass" minOccurs="0"/>
                <xsd:element ref="ns5:fileCleanName" minOccurs="0"/>
                <xsd:element ref="ns4:fileOrigi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f0528-34de-4518-8542-38c114b2ef7d" elementFormDefault="qualified">
    <xsd:import namespace="http://schemas.microsoft.com/office/2006/documentManagement/types"/>
    <xsd:import namespace="http://schemas.microsoft.com/office/infopath/2007/PartnerControls"/>
    <xsd:element name="AR" ma:index="8" nillable="true" ma:displayName="AR" ma:hidden="true" ma:indexed="true" ma:internalName="AR" ma:readOnly="false">
      <xsd:simpleType>
        <xsd:restriction base="dms:Text">
          <xsd:maxLength value="255"/>
        </xsd:restriction>
      </xsd:simpleType>
    </xsd:element>
    <xsd:element name="IDC" ma:index="9" nillable="true" ma:displayName="IDC" ma:decimals="0" ma:hidden="true" ma:internalName="IDC"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1181687-7b6f-4652-81b2-18dd145b4555" elementFormDefault="qualified">
    <xsd:import namespace="http://schemas.microsoft.com/office/2006/documentManagement/types"/>
    <xsd:import namespace="http://schemas.microsoft.com/office/infopath/2007/PartnerControls"/>
    <xsd:element name="Agenda" ma:index="10" nillable="true" ma:displayName="Agenda" ma:hidden="true" ma:indexed="true" ma:list="{11181687-7b6f-4652-81b2-18dd145b4555}" ma:internalName="Agenda" ma:readOnly="false" ma:showField="Title">
      <xsd:simpleType>
        <xsd:restriction base="dms:Lookup"/>
      </xsd:simpleType>
    </xsd:element>
    <xsd:element name="EstadoCargaDoc" ma:index="17" nillable="true" ma:displayName="EstadoCargaDoc" ma:internalName="EstadoCargaDoc">
      <xsd:simpleType>
        <xsd:restriction base="dms:Text">
          <xsd:maxLength value="255"/>
        </xsd:restriction>
      </xsd:simpleType>
    </xsd:element>
    <xsd:element name="docNormaFileType" ma:index="19" nillable="true" ma:displayName="docNormaFileType" ma:internalName="docNormaFileTyp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f4eed9-f2bb-45be-b704-e8e47c7fb4d6" elementFormDefault="qualified">
    <xsd:import namespace="http://schemas.microsoft.com/office/2006/documentManagement/types"/>
    <xsd:import namespace="http://schemas.microsoft.com/office/infopath/2007/PartnerControls"/>
    <xsd:element name="filePrivacy" ma:index="20" nillable="true" ma:displayName="filePrivacy" ma:internalName="filePrivacy">
      <xsd:simpleType>
        <xsd:restriction base="dms:Text">
          <xsd:maxLength value="255"/>
        </xsd:restriction>
      </xsd:simpleType>
    </xsd:element>
    <xsd:element name="fileOrigin" ma:index="24" nillable="true" ma:displayName="fileOrigin" ma:internalName="fileOrigi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3d10f-e1cd-499b-999a-1ce5a7788c82" elementFormDefault="qualified">
    <xsd:import namespace="http://schemas.microsoft.com/office/2006/documentManagement/types"/>
    <xsd:import namespace="http://schemas.microsoft.com/office/infopath/2007/PartnerControls"/>
    <xsd:element name="consultaNumero" ma:index="21" nillable="true" ma:displayName="Número de consulta" ma:decimals="0" ma:description="Número de iteración de consulta pública. Ejemplo: 2 = Lleva 2 consultas públicas" ma:internalName="consultaNumero" ma:percentage="FALSE">
      <xsd:simpleType>
        <xsd:restriction base="dms:Number"/>
      </xsd:simpleType>
    </xsd:element>
    <xsd:element name="fileClass" ma:index="22" nillable="true" ma:displayName="fileClass" ma:internalName="fileClass">
      <xsd:simpleType>
        <xsd:restriction base="dms:Text">
          <xsd:maxLength value="255"/>
        </xsd:restriction>
      </xsd:simpleType>
    </xsd:element>
    <xsd:element name="fileCleanName" ma:index="23" nillable="true" ma:displayName="fileCleanName" ma:internalName="fileClean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DC xmlns="f32f0528-34de-4518-8542-38c114b2ef7d" xsi:nil="true"/>
    <fileOrigin xmlns="3af4eed9-f2bb-45be-b704-e8e47c7fb4d6" xsi:nil="true"/>
    <docNormaFileType xmlns="11181687-7b6f-4652-81b2-18dd145b4555" xsi:nil="true"/>
    <filePrivacy xmlns="3af4eed9-f2bb-45be-b704-e8e47c7fb4d6">public</filePrivacy>
    <AR xmlns="f32f0528-34de-4518-8542-38c114b2ef7d" xsi:nil="true"/>
    <EstadoCargaDoc xmlns="11181687-7b6f-4652-81b2-18dd145b4555">preconsulta</EstadoCargaDoc>
    <fileClass xmlns="0413d10f-e1cd-499b-999a-1ce5a7788c82">anexo</fileClass>
    <fileCleanName xmlns="0413d10f-e1cd-499b-999a-1ce5a7788c82">2025 09 23 Plan de Accion y Seguimiento_CONPES Mejora Normativa.xlsx</fileCleanName>
    <consultaNumero xmlns="0413d10f-e1cd-499b-999a-1ce5a7788c82">0</consultaNumero>
    <Agenda xmlns="11181687-7b6f-4652-81b2-18dd145b45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27E6AF-0AAB-49A3-B7D9-8C710B55DA03}"/>
</file>

<file path=customXml/itemProps2.xml><?xml version="1.0" encoding="utf-8"?>
<ds:datastoreItem xmlns:ds="http://schemas.openxmlformats.org/officeDocument/2006/customXml" ds:itemID="{05A154F4-C5D7-4A04-A025-8E0E4A8DAE79}"/>
</file>

<file path=customXml/itemProps3.xml><?xml version="1.0" encoding="utf-8"?>
<ds:datastoreItem xmlns:ds="http://schemas.openxmlformats.org/officeDocument/2006/customXml" ds:itemID="{68DB1DDE-92F9-4DE1-AD6A-5507ECD87919}"/>
</file>

<file path=docProps/app.xml><?xml version="1.0" encoding="utf-8"?>
<Properties xmlns="http://schemas.openxmlformats.org/officeDocument/2006/extended-properties" xmlns:vt="http://schemas.openxmlformats.org/officeDocument/2006/docPropsVTypes">
  <Application>Microsoft Excel Online</Application>
  <Manager/>
  <Company>DNP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anexo-eb6ceecf - 2025 09 23 Plan de Accion y Seguimiento_CONPES Mejora Normativa.xlsx</dc:title>
  <dc:subject/>
  <dc:creator>DNP</dc:creator>
  <cp:keywords/>
  <dc:description/>
  <cp:lastModifiedBy>Maria Jimena Padilla Berrio</cp:lastModifiedBy>
  <cp:revision/>
  <dcterms:created xsi:type="dcterms:W3CDTF">2008-04-24T15:07:06Z</dcterms:created>
  <dcterms:modified xsi:type="dcterms:W3CDTF">2025-09-23T21:58:02Z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0x010100925555AF87B23E4D94DDD4C8E43E541F</vt:lpwstr>
  </property>
  <property fmtid="{D5CDD505-2E9C-101B-9397-08002B2CF9AE}" pid="3" name="_dlc_DocIdItemGuid">
    <vt:lpwstr>e4a5d68a-ed02-4dd0-b968-d5ad31a949d2</vt:lpwstr>
  </property>
  <property fmtid="{D5CDD505-2E9C-101B-9397-08002B2CF9AE}" pid="4" name="Order">
    <vt:r8>100</vt:r8>
  </property>
  <property fmtid="{D5CDD505-2E9C-101B-9397-08002B2CF9AE}" pid="5" name="MediaServiceImageTags">
    <vt:lpwstr/>
  </property>
  <property fmtid="{D5CDD505-2E9C-101B-9397-08002B2CF9AE}" pid="6" name="TaxKeyword">
    <vt:lpwstr/>
  </property>
  <property fmtid="{D5CDD505-2E9C-101B-9397-08002B2CF9AE}" pid="7" name="TaxCatchAll">
    <vt:lpwstr>18;#Planeación|75e6168e-98c2-48da-8665-237efbe5a62b;#157;#Departamento Nacional de Planeación|46eebcb4-20d7-42f1-8583-f5da192c2092;#359;#CONPES|abd85f6a-eb98-4949-bb9f-afaae38ba601;#39;#Formulación|d28e3d24-fe28-4e32-97d7-5c1c977acb5d;#119;#En consulta pública|4b77e85c-5c7f-487d-a6b3-eb63b575c791</vt:lpwstr>
  </property>
  <property fmtid="{D5CDD505-2E9C-101B-9397-08002B2CF9AE}" pid="8" name="TaxKeywordTaxHTField">
    <vt:lpwstr/>
  </property>
  <property fmtid="{D5CDD505-2E9C-101B-9397-08002B2CF9AE}" pid="9" name="nb695d7d0f3e4919a67de60852b2c186">
    <vt:lpwstr>Departamento Nacional de Planeación|46eebcb4-20d7-42f1-8583-f5da192c2092</vt:lpwstr>
  </property>
  <property fmtid="{D5CDD505-2E9C-101B-9397-08002B2CF9AE}" pid="10" name="Objeto">
    <vt:lpwstr>El presente Documento CONPES se formula con el objetivo de aumentar la calidad de la producción normativa a través de la implementación de cuatro ejes estratégicos: (i) fortalecimiento de los mecanismos de participación, transparencia e inclusión en la producción normativa, para garantizar que los actores sociales incidan de manera efectiva en las decisiones regulatorias; (ii) consolidación del uso sistemático de evidencia, análisis prospectivo, innovación y lenguaje claro en la formulación e implementación normativa, con el fin de mejorar su calidad técnica y jurídica; (iii) fortalecimiento de la gobernanza y coordinación en la producción normativa y (iv) el fortalecimiento de las capacidades institucionales, con el fin de asegurar procesos coherentes, eficientes y técnicamente sólidos.</vt:lpwstr>
  </property>
  <property fmtid="{D5CDD505-2E9C-101B-9397-08002B2CF9AE}" pid="11" name="Sector">
    <vt:lpwstr>18;#Planeación|75e6168e-98c2-48da-8665-237efbe5a62b</vt:lpwstr>
  </property>
  <property fmtid="{D5CDD505-2E9C-101B-9397-08002B2CF9AE}" pid="12" name="Entidadesfirmantes">
    <vt:lpwstr/>
  </property>
  <property fmtid="{D5CDD505-2E9C-101B-9397-08002B2CF9AE}" pid="13" name="EntidadesParticipantes">
    <vt:lpwstr/>
  </property>
  <property fmtid="{D5CDD505-2E9C-101B-9397-08002B2CF9AE}" pid="14" name="EstadoNormativa">
    <vt:lpwstr>119;#En consulta pública|4b77e85c-5c7f-487d-a6b3-eb63b575c791</vt:lpwstr>
  </property>
  <property fmtid="{D5CDD505-2E9C-101B-9397-08002B2CF9AE}" pid="15" name="k4e03d01715e488d8f756f229e7a4e1b">
    <vt:lpwstr>Planeación|75e6168e-98c2-48da-8665-237efbe5a62b</vt:lpwstr>
  </property>
  <property fmtid="{D5CDD505-2E9C-101B-9397-08002B2CF9AE}" pid="16" name="Entidad">
    <vt:lpwstr>157;#Departamento Nacional de Planeación|46eebcb4-20d7-42f1-8583-f5da192c2092</vt:lpwstr>
  </property>
  <property fmtid="{D5CDD505-2E9C-101B-9397-08002B2CF9AE}" pid="17" name="NombreResponsableTecnico">
    <vt:lpwstr>9632</vt:lpwstr>
  </property>
  <property fmtid="{D5CDD505-2E9C-101B-9397-08002B2CF9AE}" pid="18" name="TipoNormativa">
    <vt:lpwstr>359;#CONPES|abd85f6a-eb98-4949-bb9f-afaae38ba601</vt:lpwstr>
  </property>
  <property fmtid="{D5CDD505-2E9C-101B-9397-08002B2CF9AE}" pid="19" name="p9c87d6845b7434d95d4842978dcb33b">
    <vt:lpwstr>CONPES|abd85f6a-eb98-4949-bb9f-afaae38ba601</vt:lpwstr>
  </property>
  <property fmtid="{D5CDD505-2E9C-101B-9397-08002B2CF9AE}" pid="20" name="la1a341899f446fe9a216151b5088b43">
    <vt:lpwstr/>
  </property>
  <property fmtid="{D5CDD505-2E9C-101B-9397-08002B2CF9AE}" pid="21" name="ib805d7488a744eabafe294fb60461e8">
    <vt:lpwstr>Formulación|d28e3d24-fe28-4e32-97d7-5c1c977acb5d</vt:lpwstr>
  </property>
  <property fmtid="{D5CDD505-2E9C-101B-9397-08002B2CF9AE}" pid="22" name="if361e6da17d4d33aedc5a1020e95d7e">
    <vt:lpwstr/>
  </property>
  <property fmtid="{D5CDD505-2E9C-101B-9397-08002B2CF9AE}" pid="23" name="m567435e6b474f6fac03b400b2847369">
    <vt:lpwstr>En consulta pública|4b77e85c-5c7f-487d-a6b3-eb63b575c791</vt:lpwstr>
  </property>
  <property fmtid="{D5CDD505-2E9C-101B-9397-08002B2CF9AE}" pid="24" name="EstadoAgenda">
    <vt:lpwstr>39;#Formulación|d28e3d24-fe28-4e32-97d7-5c1c977acb5d</vt:lpwstr>
  </property>
  <property fmtid="{D5CDD505-2E9C-101B-9397-08002B2CF9AE}" pid="25" name="CargoResponsableTecnico">
    <vt:lpwstr/>
  </property>
  <property fmtid="{D5CDD505-2E9C-101B-9397-08002B2CF9AE}" pid="26" name="m306faae79c649168c9c436293f0bb6b">
    <vt:lpwstr/>
  </property>
  <property fmtid="{D5CDD505-2E9C-101B-9397-08002B2CF9AE}" pid="28" name="Anio">
    <vt:lpwstr/>
  </property>
  <property fmtid="{D5CDD505-2E9C-101B-9397-08002B2CF9AE}" pid="29" name="Entidad documento">
    <vt:lpwstr/>
  </property>
  <property fmtid="{D5CDD505-2E9C-101B-9397-08002B2CF9AE}" pid="30" name="g77c2aa436ec4ccca55caa78366b3e5c">
    <vt:lpwstr/>
  </property>
  <property fmtid="{D5CDD505-2E9C-101B-9397-08002B2CF9AE}" pid="31" name="cac09b75404d41c9a9f59716515ef41d">
    <vt:lpwstr/>
  </property>
  <property fmtid="{D5CDD505-2E9C-101B-9397-08002B2CF9AE}" pid="32" name="OrigenIniciativa">
    <vt:lpwstr/>
  </property>
  <property fmtid="{D5CDD505-2E9C-101B-9397-08002B2CF9AE}" pid="33" name="_docset_NoMedatataSyncRequired">
    <vt:lpwstr>False</vt:lpwstr>
  </property>
  <property fmtid="{D5CDD505-2E9C-101B-9397-08002B2CF9AE}" pid="34" name="PN">
    <vt:r8>23337</vt:r8>
  </property>
</Properties>
</file>